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mdek12-my.sharepoint.com/personal/tscott_mdek12_org/Documents/ACCOUNTABILITY/DISTRICT SUPPORT/"/>
    </mc:Choice>
  </mc:AlternateContent>
  <xr:revisionPtr revIDLastSave="0" documentId="8_{27979E27-32CD-427E-928D-A605F6C45F35}" xr6:coauthVersionLast="47" xr6:coauthVersionMax="47" xr10:uidLastSave="{00000000-0000-0000-0000-000000000000}"/>
  <bookViews>
    <workbookView xWindow="-120" yWindow="-120" windowWidth="51840" windowHeight="21120" xr2:uid="{2DCF54C4-4C15-44F6-A157-D3B8F867C90E}"/>
  </bookViews>
  <sheets>
    <sheet name="Directions" sheetId="6" r:id="rId1"/>
    <sheet name="700 Point Schools EXAMPLE" sheetId="8" r:id="rId2"/>
    <sheet name="700 Point Schools"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8" i="9" l="1"/>
  <c r="J28" i="9"/>
  <c r="U26" i="9"/>
  <c r="V27" i="9" s="1"/>
  <c r="U30" i="9" s="1"/>
  <c r="J26" i="9"/>
  <c r="K27" i="9" s="1"/>
  <c r="J30" i="9" s="1"/>
  <c r="U18" i="9"/>
  <c r="J18" i="9"/>
  <c r="U16" i="9"/>
  <c r="V17" i="9" s="1"/>
  <c r="U20" i="9" s="1"/>
  <c r="J16" i="9"/>
  <c r="K17" i="9" s="1"/>
  <c r="J20" i="9" s="1"/>
  <c r="AB8" i="9"/>
  <c r="U8" i="9"/>
  <c r="J8" i="9"/>
  <c r="AB6" i="9"/>
  <c r="AC7" i="9" s="1"/>
  <c r="AB10" i="9" s="1"/>
  <c r="U6" i="9"/>
  <c r="V7" i="9" s="1"/>
  <c r="U10" i="9" s="1"/>
  <c r="J6" i="9"/>
  <c r="K7" i="9" s="1"/>
  <c r="J10" i="9" s="1"/>
  <c r="U28" i="8"/>
  <c r="J28" i="8"/>
  <c r="U26" i="8"/>
  <c r="V27" i="8" s="1"/>
  <c r="U30" i="8" s="1"/>
  <c r="J26" i="8"/>
  <c r="K27" i="8" s="1"/>
  <c r="J30" i="8" s="1"/>
  <c r="U18" i="8"/>
  <c r="J18" i="8"/>
  <c r="U16" i="8"/>
  <c r="V17" i="8" s="1"/>
  <c r="U20" i="8" s="1"/>
  <c r="J16" i="8"/>
  <c r="K17" i="8" s="1"/>
  <c r="J20" i="8" s="1"/>
  <c r="AB8" i="8"/>
  <c r="U8" i="8"/>
  <c r="J8" i="8"/>
  <c r="AB6" i="8"/>
  <c r="AC7" i="8" s="1"/>
  <c r="AB10" i="8" s="1"/>
  <c r="U6" i="8"/>
  <c r="V7" i="8" s="1"/>
  <c r="U10" i="8" s="1"/>
  <c r="J6" i="8"/>
  <c r="K7" i="8" s="1"/>
  <c r="J10" i="8" s="1"/>
  <c r="J21" i="9" l="1"/>
  <c r="Z28" i="9" s="1"/>
  <c r="Z19" i="9"/>
  <c r="J31" i="9"/>
  <c r="Z30" i="9" s="1"/>
  <c r="Z21" i="9"/>
  <c r="Z17" i="9"/>
  <c r="AB19" i="9" s="1"/>
  <c r="J11" i="9"/>
  <c r="Z26" i="9" s="1"/>
  <c r="AB28" i="9" s="1"/>
  <c r="AA17" i="9"/>
  <c r="U11" i="9"/>
  <c r="AA26" i="9" s="1"/>
  <c r="AB17" i="9"/>
  <c r="AB11" i="9"/>
  <c r="AB26" i="9" s="1"/>
  <c r="AA19" i="9"/>
  <c r="U21" i="9"/>
  <c r="AA28" i="9" s="1"/>
  <c r="U31" i="9"/>
  <c r="AA30" i="9" s="1"/>
  <c r="AA21" i="9"/>
  <c r="Z17" i="8"/>
  <c r="J11" i="8"/>
  <c r="Z26" i="8" s="1"/>
  <c r="AB28" i="8" s="1"/>
  <c r="AA17" i="8"/>
  <c r="U11" i="8"/>
  <c r="AA26" i="8" s="1"/>
  <c r="AB17" i="8"/>
  <c r="AB11" i="8"/>
  <c r="AB26" i="8" s="1"/>
  <c r="Z19" i="8"/>
  <c r="J21" i="8"/>
  <c r="Z28" i="8" s="1"/>
  <c r="AA19" i="8"/>
  <c r="U21" i="8"/>
  <c r="AA28" i="8" s="1"/>
  <c r="U31" i="8"/>
  <c r="AA30" i="8" s="1"/>
  <c r="AA21" i="8"/>
  <c r="Z21" i="8"/>
  <c r="J31" i="8"/>
  <c r="Z30" i="8" s="1"/>
  <c r="AB19" i="8" l="1"/>
</calcChain>
</file>

<file path=xl/sharedStrings.xml><?xml version="1.0" encoding="utf-8"?>
<sst xmlns="http://schemas.openxmlformats.org/spreadsheetml/2006/main" count="214" uniqueCount="38">
  <si>
    <t>Accountability Worksheet for 700 Point Schools</t>
  </si>
  <si>
    <t>ELA Proficiency</t>
  </si>
  <si>
    <t>Math Proficiency</t>
  </si>
  <si>
    <t>Science Proficiency</t>
  </si>
  <si>
    <t>3rd</t>
  </si>
  <si>
    <t>4th</t>
  </si>
  <si>
    <t>5th</t>
  </si>
  <si>
    <t>6th</t>
  </si>
  <si>
    <t>7th</t>
  </si>
  <si>
    <t>8th</t>
  </si>
  <si>
    <t>School</t>
  </si>
  <si>
    <t>Raw</t>
  </si>
  <si>
    <t>Number of Students Assessed</t>
  </si>
  <si>
    <t>ELL</t>
  </si>
  <si>
    <t>ELA All School Growth</t>
  </si>
  <si>
    <t>Math All School Growth</t>
  </si>
  <si>
    <t>ELA</t>
  </si>
  <si>
    <t>Math</t>
  </si>
  <si>
    <t>Science</t>
  </si>
  <si>
    <t>EL</t>
  </si>
  <si>
    <t>Proficiency</t>
  </si>
  <si>
    <t># of Students W/Previous Score</t>
  </si>
  <si>
    <t>All School Growth</t>
  </si>
  <si>
    <t>Lowest Performing 25% Ss Growth</t>
  </si>
  <si>
    <t>ELA Lowest-Performing 25% of Students Growth</t>
  </si>
  <si>
    <t>Math Lowest-Performing 25% of Students Growth</t>
  </si>
  <si>
    <t># of Low 25% Ss W/Previous Score</t>
  </si>
  <si>
    <t>Students w/Scores of Level 4 or 5</t>
  </si>
  <si>
    <t># of Students Showing Growth</t>
  </si>
  <si>
    <t># of Lowest 25% Ss Showing Growth</t>
  </si>
  <si>
    <t>Overall Accountability</t>
  </si>
  <si>
    <r>
      <t xml:space="preserve">Schools should complete all cells that are </t>
    </r>
    <r>
      <rPr>
        <sz val="11"/>
        <color rgb="FF92D050"/>
        <rFont val="Calibri"/>
        <family val="2"/>
        <scheme val="minor"/>
      </rPr>
      <t xml:space="preserve">GREEN </t>
    </r>
    <r>
      <rPr>
        <sz val="11"/>
        <rFont val="Calibri"/>
        <family val="2"/>
        <scheme val="minor"/>
      </rPr>
      <t>that are part of their school's configuration</t>
    </r>
    <r>
      <rPr>
        <sz val="11"/>
        <color rgb="FF92D050"/>
        <rFont val="Calibri"/>
        <family val="2"/>
        <scheme val="minor"/>
      </rPr>
      <t>.</t>
    </r>
    <r>
      <rPr>
        <sz val="11"/>
        <color theme="1"/>
        <rFont val="Calibri"/>
        <family val="2"/>
        <scheme val="minor"/>
      </rPr>
      <t xml:space="preserve"> All other cells have built-in calculations. For schools that do not have certain grade levels, just do not enter any data for those. You could also simply highlight them and change the "fill" color to a dark grey.</t>
    </r>
  </si>
  <si>
    <t>Accountability Worksheet for Schools and Districts</t>
  </si>
  <si>
    <r>
      <t xml:space="preserve">Thank you for your interest in monitoring your Accountability Performance throughout the academic year! As a disclaimer, this Accountability Worksheet should not be used, and will not be used, to determine the Accountability Score that your school or district will receive from the Accountability Model calculations that are done during the summer following the MAAP and MAAP-A test administrations. Instead, this Accountability Worksheet should be used to gauge where your school and/or district are in working toward your end-of-year testing window following the administration of universal screeners and/or benchmarks from the school or district level. The calculation pieces are embedded in this Worksheet. Schools and/or districts should complete all cells that are </t>
    </r>
    <r>
      <rPr>
        <sz val="11"/>
        <color rgb="FF92D050"/>
        <rFont val="Calibri"/>
        <family val="2"/>
        <scheme val="minor"/>
      </rPr>
      <t>GREEN</t>
    </r>
    <r>
      <rPr>
        <sz val="11"/>
        <color theme="1"/>
        <rFont val="Calibri"/>
        <family val="2"/>
        <scheme val="minor"/>
      </rPr>
      <t xml:space="preserve"> that are part of their institution's configuration. All other cells have built-in calculations. For schools that do not have certain grade levels, simply do not enter any data for those components. You could also highlight them and change the "fill" color to the </t>
    </r>
    <r>
      <rPr>
        <sz val="11"/>
        <color theme="1" tint="0.499984740745262"/>
        <rFont val="Calibri"/>
        <family val="2"/>
        <scheme val="minor"/>
      </rPr>
      <t>dark grey</t>
    </r>
    <r>
      <rPr>
        <sz val="11"/>
        <color theme="1"/>
        <rFont val="Calibri"/>
        <family val="2"/>
        <scheme val="minor"/>
      </rPr>
      <t xml:space="preserve"> used in other areas of the Worksheet. This Accountability Worksheet is an </t>
    </r>
    <r>
      <rPr>
        <b/>
        <u/>
        <sz val="11"/>
        <color theme="1"/>
        <rFont val="Calibri"/>
        <family val="2"/>
        <scheme val="minor"/>
      </rPr>
      <t>optional-use resource</t>
    </r>
    <r>
      <rPr>
        <sz val="11"/>
        <color theme="1"/>
        <rFont val="Calibri"/>
        <family val="2"/>
        <scheme val="minor"/>
      </rPr>
      <t xml:space="preserve"> provided by the Office of District and School Performance that does not guarantee complete correlation with official Accountabiliity Scores released by the Mississippi Department of Education in the Fall following the Spring administration window through either user-error or changes to the Accountability Model.</t>
    </r>
  </si>
  <si>
    <t>Non-EL</t>
  </si>
  <si>
    <t>Non-EL Schools</t>
  </si>
  <si>
    <t>EL Schools</t>
  </si>
  <si>
    <t>EL Progress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</si>
</sst>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5"/>
      <color theme="3"/>
      <name val="Calibri"/>
      <family val="2"/>
      <scheme val="minor"/>
    </font>
    <font>
      <sz val="11"/>
      <color rgb="FF006100"/>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b/>
      <sz val="28"/>
      <color rgb="FF3F3F3F"/>
      <name val="Calibri"/>
      <family val="2"/>
      <scheme val="minor"/>
    </font>
    <font>
      <sz val="11"/>
      <color rgb="FF92D050"/>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11"/>
      <color theme="1" tint="0.499984740745262"/>
      <name val="Calibri"/>
      <family val="2"/>
      <scheme val="minor"/>
    </font>
    <font>
      <b/>
      <u/>
      <sz val="11"/>
      <color theme="1"/>
      <name val="Calibri"/>
      <family val="2"/>
      <scheme val="minor"/>
    </font>
  </fonts>
  <fills count="15">
    <fill>
      <patternFill patternType="none"/>
    </fill>
    <fill>
      <patternFill patternType="gray125"/>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theme="0" tint="-0.499984740745262"/>
        <bgColor indexed="64"/>
      </patternFill>
    </fill>
    <fill>
      <patternFill patternType="solid">
        <fgColor rgb="FFA5A5A5"/>
      </patternFill>
    </fill>
    <fill>
      <patternFill patternType="solid">
        <fgColor theme="4"/>
      </patternFill>
    </fill>
    <fill>
      <patternFill patternType="solid">
        <fgColor theme="4" tint="0.59999389629810485"/>
        <bgColor indexed="65"/>
      </patternFill>
    </fill>
    <fill>
      <patternFill patternType="solid">
        <fgColor theme="5" tint="0.39997558519241921"/>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4"/>
        <bgColor indexed="64"/>
      </patternFill>
    </fill>
  </fills>
  <borders count="25">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3">
    <xf numFmtId="0" fontId="0" fillId="0" borderId="0"/>
    <xf numFmtId="0" fontId="1" fillId="0" borderId="1" applyNumberFormat="0" applyFill="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2" applyNumberFormat="0" applyAlignment="0" applyProtection="0"/>
    <xf numFmtId="0" fontId="5" fillId="5" borderId="3" applyNumberFormat="0" applyAlignment="0" applyProtection="0"/>
    <xf numFmtId="0" fontId="6" fillId="5" borderId="2" applyNumberFormat="0" applyAlignment="0" applyProtection="0"/>
    <xf numFmtId="0" fontId="11" fillId="7" borderId="13" applyNumberFormat="0" applyAlignment="0" applyProtection="0"/>
    <xf numFmtId="0" fontId="12"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cellStyleXfs>
  <cellXfs count="60">
    <xf numFmtId="0" fontId="0" fillId="0" borderId="0" xfId="0"/>
    <xf numFmtId="0" fontId="0" fillId="0" borderId="0" xfId="0" applyAlignment="1">
      <alignment horizontal="center"/>
    </xf>
    <xf numFmtId="0" fontId="0" fillId="0" borderId="0" xfId="0" applyAlignment="1">
      <alignment horizontal="center" wrapText="1"/>
    </xf>
    <xf numFmtId="0" fontId="0" fillId="0" borderId="0" xfId="0" applyAlignment="1">
      <alignment wrapText="1"/>
    </xf>
    <xf numFmtId="0" fontId="0" fillId="0" borderId="8" xfId="0" applyBorder="1"/>
    <xf numFmtId="0" fontId="0" fillId="0" borderId="4" xfId="0" applyBorder="1" applyAlignment="1">
      <alignment horizontal="right"/>
    </xf>
    <xf numFmtId="0" fontId="4" fillId="4" borderId="2" xfId="4"/>
    <xf numFmtId="0" fontId="0" fillId="13" borderId="8" xfId="0" applyFill="1" applyBorder="1"/>
    <xf numFmtId="0" fontId="0" fillId="13" borderId="4" xfId="0" applyFill="1" applyBorder="1"/>
    <xf numFmtId="0" fontId="12" fillId="14" borderId="4" xfId="0" applyFont="1" applyFill="1" applyBorder="1"/>
    <xf numFmtId="0" fontId="0" fillId="0" borderId="15" xfId="0" applyBorder="1" applyAlignment="1">
      <alignment horizontal="left" wrapText="1"/>
    </xf>
    <xf numFmtId="0" fontId="0" fillId="0" borderId="16" xfId="0" applyBorder="1" applyAlignment="1">
      <alignment horizontal="left" wrapText="1"/>
    </xf>
    <xf numFmtId="0" fontId="0" fillId="0" borderId="17" xfId="0" applyBorder="1" applyAlignment="1">
      <alignment horizontal="left" wrapText="1"/>
    </xf>
    <xf numFmtId="0" fontId="0" fillId="0" borderId="14" xfId="0" applyBorder="1" applyAlignment="1">
      <alignment horizontal="left" wrapText="1"/>
    </xf>
    <xf numFmtId="0" fontId="0" fillId="0" borderId="0" xfId="0" applyAlignment="1">
      <alignment horizontal="left" wrapText="1"/>
    </xf>
    <xf numFmtId="0" fontId="0" fillId="0" borderId="21" xfId="0" applyBorder="1"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1" fillId="0" borderId="1" xfId="1" applyAlignment="1">
      <alignment horizontal="center" vertical="center" wrapText="1"/>
    </xf>
    <xf numFmtId="0" fontId="1" fillId="0" borderId="0" xfId="1" applyBorder="1" applyAlignment="1">
      <alignment horizontal="center" wrapText="1"/>
    </xf>
    <xf numFmtId="0" fontId="1" fillId="0" borderId="1" xfId="1" applyAlignment="1">
      <alignment horizontal="center" wrapText="1"/>
    </xf>
    <xf numFmtId="0" fontId="7" fillId="10" borderId="22" xfId="10" applyFont="1" applyBorder="1" applyAlignment="1">
      <alignment horizontal="center" wrapText="1"/>
    </xf>
    <xf numFmtId="0" fontId="7" fillId="10" borderId="23" xfId="10" applyFont="1" applyBorder="1" applyAlignment="1">
      <alignment horizontal="center" wrapText="1"/>
    </xf>
    <xf numFmtId="0" fontId="7" fillId="10" borderId="24" xfId="10" applyFont="1" applyBorder="1" applyAlignment="1">
      <alignment horizontal="center" wrapText="1"/>
    </xf>
    <xf numFmtId="0" fontId="7" fillId="10" borderId="10" xfId="10" applyFont="1" applyBorder="1" applyAlignment="1">
      <alignment horizontal="center" wrapText="1"/>
    </xf>
    <xf numFmtId="0" fontId="7" fillId="10" borderId="11" xfId="10" applyFont="1" applyBorder="1" applyAlignment="1">
      <alignment horizontal="center" wrapText="1"/>
    </xf>
    <xf numFmtId="0" fontId="7" fillId="10" borderId="12" xfId="10" applyFont="1" applyBorder="1" applyAlignment="1">
      <alignment horizontal="center" wrapText="1"/>
    </xf>
    <xf numFmtId="0" fontId="10" fillId="9" borderId="4" xfId="9" applyBorder="1" applyAlignment="1">
      <alignment horizontal="center" wrapText="1"/>
    </xf>
    <xf numFmtId="0" fontId="2" fillId="2" borderId="4" xfId="2" applyBorder="1" applyAlignment="1">
      <alignment horizontal="center"/>
    </xf>
    <xf numFmtId="0" fontId="3" fillId="3" borderId="4" xfId="3" applyBorder="1" applyAlignment="1">
      <alignment horizontal="center"/>
    </xf>
    <xf numFmtId="0" fontId="6" fillId="5" borderId="2" xfId="6" applyAlignment="1">
      <alignment horizontal="center"/>
    </xf>
    <xf numFmtId="0" fontId="12" fillId="8" borderId="4" xfId="8" applyBorder="1" applyAlignment="1">
      <alignment horizontal="center" wrapText="1"/>
    </xf>
    <xf numFmtId="0" fontId="2" fillId="2" borderId="7" xfId="2" applyBorder="1" applyAlignment="1">
      <alignment horizontal="center"/>
    </xf>
    <xf numFmtId="0" fontId="2" fillId="2" borderId="8" xfId="2" applyBorder="1" applyAlignment="1">
      <alignment horizontal="center"/>
    </xf>
    <xf numFmtId="0" fontId="7" fillId="11" borderId="22" xfId="11" applyFont="1" applyBorder="1" applyAlignment="1">
      <alignment horizontal="center" wrapText="1"/>
    </xf>
    <xf numFmtId="0" fontId="7" fillId="11" borderId="23" xfId="11" applyFont="1" applyBorder="1" applyAlignment="1">
      <alignment horizontal="center" wrapText="1"/>
    </xf>
    <xf numFmtId="0" fontId="7" fillId="11" borderId="24" xfId="11" applyFont="1" applyBorder="1" applyAlignment="1">
      <alignment horizontal="center" wrapText="1"/>
    </xf>
    <xf numFmtId="0" fontId="11" fillId="7" borderId="15" xfId="7" applyBorder="1" applyAlignment="1">
      <alignment horizontal="center" vertical="center" wrapText="1"/>
    </xf>
    <xf numFmtId="0" fontId="11" fillId="7" borderId="16" xfId="7" applyBorder="1" applyAlignment="1">
      <alignment horizontal="center" vertical="center" wrapText="1"/>
    </xf>
    <xf numFmtId="0" fontId="11" fillId="7" borderId="17" xfId="7" applyBorder="1" applyAlignment="1">
      <alignment horizontal="center" vertical="center" wrapText="1"/>
    </xf>
    <xf numFmtId="0" fontId="11" fillId="7" borderId="18" xfId="7" applyBorder="1" applyAlignment="1">
      <alignment horizontal="center" vertical="center" wrapText="1"/>
    </xf>
    <xf numFmtId="0" fontId="11" fillId="7" borderId="19" xfId="7" applyBorder="1" applyAlignment="1">
      <alignment horizontal="center" vertical="center" wrapText="1"/>
    </xf>
    <xf numFmtId="0" fontId="11" fillId="7" borderId="20" xfId="7" applyBorder="1" applyAlignment="1">
      <alignment horizontal="center" vertical="center" wrapText="1"/>
    </xf>
    <xf numFmtId="0" fontId="7" fillId="13" borderId="5" xfId="0" applyFont="1" applyFill="1" applyBorder="1" applyAlignment="1">
      <alignment horizontal="center" wrapText="1"/>
    </xf>
    <xf numFmtId="0" fontId="0" fillId="13" borderId="9" xfId="0" applyFill="1" applyBorder="1" applyAlignment="1">
      <alignment horizontal="center" wrapText="1"/>
    </xf>
    <xf numFmtId="0" fontId="10" fillId="10" borderId="4" xfId="10" applyBorder="1" applyAlignment="1">
      <alignment horizontal="center" wrapText="1"/>
    </xf>
    <xf numFmtId="0" fontId="10" fillId="11" borderId="4" xfId="11" applyBorder="1" applyAlignment="1">
      <alignment horizontal="center" wrapText="1"/>
    </xf>
    <xf numFmtId="0" fontId="8" fillId="5" borderId="3" xfId="5" applyFont="1" applyAlignment="1">
      <alignment horizontal="center"/>
    </xf>
    <xf numFmtId="0" fontId="10" fillId="12" borderId="4" xfId="12" applyBorder="1" applyAlignment="1">
      <alignment horizontal="center" wrapText="1"/>
    </xf>
    <xf numFmtId="0" fontId="0" fillId="6" borderId="4" xfId="0" applyFill="1" applyBorder="1" applyAlignment="1">
      <alignment horizontal="center"/>
    </xf>
    <xf numFmtId="0" fontId="0" fillId="6" borderId="7" xfId="0" applyFill="1" applyBorder="1" applyAlignment="1">
      <alignment horizontal="center"/>
    </xf>
    <xf numFmtId="0" fontId="7" fillId="12" borderId="22" xfId="12" applyFont="1" applyBorder="1" applyAlignment="1">
      <alignment horizontal="center" wrapText="1"/>
    </xf>
    <xf numFmtId="0" fontId="7" fillId="12" borderId="23" xfId="12" applyFont="1" applyBorder="1" applyAlignment="1">
      <alignment horizontal="center" wrapText="1"/>
    </xf>
    <xf numFmtId="0" fontId="7" fillId="12" borderId="24" xfId="12" applyFont="1" applyBorder="1" applyAlignment="1">
      <alignment horizontal="center" wrapText="1"/>
    </xf>
    <xf numFmtId="0" fontId="11" fillId="14" borderId="5" xfId="0" applyFont="1" applyFill="1" applyBorder="1" applyAlignment="1">
      <alignment horizontal="center" wrapText="1"/>
    </xf>
    <xf numFmtId="0" fontId="12" fillId="14" borderId="6" xfId="0" applyFont="1" applyFill="1"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cellXfs>
  <cellStyles count="13">
    <cellStyle name="40% - Accent1" xfId="9" builtinId="31"/>
    <cellStyle name="60% - Accent2" xfId="10" builtinId="36"/>
    <cellStyle name="60% - Accent4" xfId="11" builtinId="44"/>
    <cellStyle name="60% - Accent6" xfId="12" builtinId="52"/>
    <cellStyle name="Accent1" xfId="8" builtinId="29"/>
    <cellStyle name="Calculation" xfId="6" builtinId="22"/>
    <cellStyle name="Check Cell" xfId="7" builtinId="23"/>
    <cellStyle name="Good" xfId="2" builtinId="26"/>
    <cellStyle name="Heading 1" xfId="1" builtinId="16"/>
    <cellStyle name="Input" xfId="4" builtinId="20"/>
    <cellStyle name="Neutral" xfId="3" builtinId="28"/>
    <cellStyle name="Normal" xfId="0" builtinId="0"/>
    <cellStyle name="Output" xfId="5"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656B3-38D5-4FA4-84CA-C3EEAAC50254}">
  <dimension ref="A1:M19"/>
  <sheetViews>
    <sheetView tabSelected="1" workbookViewId="0">
      <selection sqref="A1:M2"/>
    </sheetView>
  </sheetViews>
  <sheetFormatPr defaultRowHeight="15" x14ac:dyDescent="0.25"/>
  <sheetData>
    <row r="1" spans="1:13" ht="15.75" thickBot="1" x14ac:dyDescent="0.3">
      <c r="A1" s="19" t="s">
        <v>32</v>
      </c>
      <c r="B1" s="19"/>
      <c r="C1" s="19"/>
      <c r="D1" s="19"/>
      <c r="E1" s="19"/>
      <c r="F1" s="19"/>
      <c r="G1" s="19"/>
      <c r="H1" s="19"/>
      <c r="I1" s="19"/>
      <c r="J1" s="19"/>
      <c r="K1" s="19"/>
      <c r="L1" s="19"/>
      <c r="M1" s="19"/>
    </row>
    <row r="2" spans="1:13" ht="16.5" thickTop="1" thickBot="1" x14ac:dyDescent="0.3">
      <c r="A2" s="19"/>
      <c r="B2" s="19"/>
      <c r="C2" s="19"/>
      <c r="D2" s="19"/>
      <c r="E2" s="19"/>
      <c r="F2" s="19"/>
      <c r="G2" s="19"/>
      <c r="H2" s="19"/>
      <c r="I2" s="19"/>
      <c r="J2" s="19"/>
      <c r="K2" s="19"/>
      <c r="L2" s="19"/>
      <c r="M2" s="19"/>
    </row>
    <row r="3" spans="1:13" ht="16.5" thickTop="1" thickBot="1" x14ac:dyDescent="0.3"/>
    <row r="4" spans="1:13" ht="15" customHeight="1" x14ac:dyDescent="0.25">
      <c r="C4" s="10" t="s">
        <v>33</v>
      </c>
      <c r="D4" s="11"/>
      <c r="E4" s="11"/>
      <c r="F4" s="11"/>
      <c r="G4" s="11"/>
      <c r="H4" s="11"/>
      <c r="I4" s="11"/>
      <c r="J4" s="11"/>
      <c r="K4" s="12"/>
    </row>
    <row r="5" spans="1:13" x14ac:dyDescent="0.25">
      <c r="C5" s="13"/>
      <c r="D5" s="14"/>
      <c r="E5" s="14"/>
      <c r="F5" s="14"/>
      <c r="G5" s="14"/>
      <c r="H5" s="14"/>
      <c r="I5" s="14"/>
      <c r="J5" s="14"/>
      <c r="K5" s="15"/>
    </row>
    <row r="6" spans="1:13" x14ac:dyDescent="0.25">
      <c r="C6" s="13"/>
      <c r="D6" s="14"/>
      <c r="E6" s="14"/>
      <c r="F6" s="14"/>
      <c r="G6" s="14"/>
      <c r="H6" s="14"/>
      <c r="I6" s="14"/>
      <c r="J6" s="14"/>
      <c r="K6" s="15"/>
    </row>
    <row r="7" spans="1:13" x14ac:dyDescent="0.25">
      <c r="C7" s="13"/>
      <c r="D7" s="14"/>
      <c r="E7" s="14"/>
      <c r="F7" s="14"/>
      <c r="G7" s="14"/>
      <c r="H7" s="14"/>
      <c r="I7" s="14"/>
      <c r="J7" s="14"/>
      <c r="K7" s="15"/>
    </row>
    <row r="8" spans="1:13" x14ac:dyDescent="0.25">
      <c r="C8" s="13"/>
      <c r="D8" s="14"/>
      <c r="E8" s="14"/>
      <c r="F8" s="14"/>
      <c r="G8" s="14"/>
      <c r="H8" s="14"/>
      <c r="I8" s="14"/>
      <c r="J8" s="14"/>
      <c r="K8" s="15"/>
    </row>
    <row r="9" spans="1:13" x14ac:dyDescent="0.25">
      <c r="C9" s="13"/>
      <c r="D9" s="14"/>
      <c r="E9" s="14"/>
      <c r="F9" s="14"/>
      <c r="G9" s="14"/>
      <c r="H9" s="14"/>
      <c r="I9" s="14"/>
      <c r="J9" s="14"/>
      <c r="K9" s="15"/>
    </row>
    <row r="10" spans="1:13" x14ac:dyDescent="0.25">
      <c r="C10" s="13"/>
      <c r="D10" s="14"/>
      <c r="E10" s="14"/>
      <c r="F10" s="14"/>
      <c r="G10" s="14"/>
      <c r="H10" s="14"/>
      <c r="I10" s="14"/>
      <c r="J10" s="14"/>
      <c r="K10" s="15"/>
    </row>
    <row r="11" spans="1:13" x14ac:dyDescent="0.25">
      <c r="C11" s="13"/>
      <c r="D11" s="14"/>
      <c r="E11" s="14"/>
      <c r="F11" s="14"/>
      <c r="G11" s="14"/>
      <c r="H11" s="14"/>
      <c r="I11" s="14"/>
      <c r="J11" s="14"/>
      <c r="K11" s="15"/>
    </row>
    <row r="12" spans="1:13" x14ac:dyDescent="0.25">
      <c r="C12" s="13"/>
      <c r="D12" s="14"/>
      <c r="E12" s="14"/>
      <c r="F12" s="14"/>
      <c r="G12" s="14"/>
      <c r="H12" s="14"/>
      <c r="I12" s="14"/>
      <c r="J12" s="14"/>
      <c r="K12" s="15"/>
    </row>
    <row r="13" spans="1:13" x14ac:dyDescent="0.25">
      <c r="C13" s="13"/>
      <c r="D13" s="14"/>
      <c r="E13" s="14"/>
      <c r="F13" s="14"/>
      <c r="G13" s="14"/>
      <c r="H13" s="14"/>
      <c r="I13" s="14"/>
      <c r="J13" s="14"/>
      <c r="K13" s="15"/>
    </row>
    <row r="14" spans="1:13" x14ac:dyDescent="0.25">
      <c r="C14" s="13"/>
      <c r="D14" s="14"/>
      <c r="E14" s="14"/>
      <c r="F14" s="14"/>
      <c r="G14" s="14"/>
      <c r="H14" s="14"/>
      <c r="I14" s="14"/>
      <c r="J14" s="14"/>
      <c r="K14" s="15"/>
    </row>
    <row r="15" spans="1:13" x14ac:dyDescent="0.25">
      <c r="C15" s="13"/>
      <c r="D15" s="14"/>
      <c r="E15" s="14"/>
      <c r="F15" s="14"/>
      <c r="G15" s="14"/>
      <c r="H15" s="14"/>
      <c r="I15" s="14"/>
      <c r="J15" s="14"/>
      <c r="K15" s="15"/>
    </row>
    <row r="16" spans="1:13" x14ac:dyDescent="0.25">
      <c r="C16" s="13"/>
      <c r="D16" s="14"/>
      <c r="E16" s="14"/>
      <c r="F16" s="14"/>
      <c r="G16" s="14"/>
      <c r="H16" s="14"/>
      <c r="I16" s="14"/>
      <c r="J16" s="14"/>
      <c r="K16" s="15"/>
    </row>
    <row r="17" spans="3:11" x14ac:dyDescent="0.25">
      <c r="C17" s="13"/>
      <c r="D17" s="14"/>
      <c r="E17" s="14"/>
      <c r="F17" s="14"/>
      <c r="G17" s="14"/>
      <c r="H17" s="14"/>
      <c r="I17" s="14"/>
      <c r="J17" s="14"/>
      <c r="K17" s="15"/>
    </row>
    <row r="18" spans="3:11" x14ac:dyDescent="0.25">
      <c r="C18" s="13"/>
      <c r="D18" s="14"/>
      <c r="E18" s="14"/>
      <c r="F18" s="14"/>
      <c r="G18" s="14"/>
      <c r="H18" s="14"/>
      <c r="I18" s="14"/>
      <c r="J18" s="14"/>
      <c r="K18" s="15"/>
    </row>
    <row r="19" spans="3:11" ht="15.75" thickBot="1" x14ac:dyDescent="0.3">
      <c r="C19" s="16"/>
      <c r="D19" s="17"/>
      <c r="E19" s="17"/>
      <c r="F19" s="17"/>
      <c r="G19" s="17"/>
      <c r="H19" s="17"/>
      <c r="I19" s="17"/>
      <c r="J19" s="17"/>
      <c r="K19" s="18"/>
    </row>
  </sheetData>
  <mergeCells count="2">
    <mergeCell ref="C4:K19"/>
    <mergeCell ref="A1:M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7258D-E0A5-49E7-B9A9-2E0569AB6A03}">
  <dimension ref="A1:AC33"/>
  <sheetViews>
    <sheetView zoomScaleNormal="100" workbookViewId="0"/>
  </sheetViews>
  <sheetFormatPr defaultRowHeight="15" x14ac:dyDescent="0.25"/>
  <sheetData>
    <row r="1" spans="1:29" ht="20.25" customHeight="1" x14ac:dyDescent="0.25">
      <c r="A1" s="3"/>
      <c r="B1" s="3"/>
      <c r="C1" s="3"/>
      <c r="D1" s="3"/>
      <c r="L1" s="20" t="s">
        <v>0</v>
      </c>
      <c r="M1" s="20"/>
      <c r="N1" s="20"/>
      <c r="O1" s="20"/>
      <c r="P1" s="20"/>
      <c r="Q1" s="20"/>
      <c r="R1" s="20"/>
      <c r="S1" s="20"/>
    </row>
    <row r="2" spans="1:29" ht="15.75" thickBot="1" x14ac:dyDescent="0.3">
      <c r="A2" s="3"/>
      <c r="B2" s="3"/>
      <c r="C2" s="3"/>
      <c r="D2" s="3"/>
      <c r="L2" s="21"/>
      <c r="M2" s="21"/>
      <c r="N2" s="21"/>
      <c r="O2" s="21"/>
      <c r="P2" s="21"/>
      <c r="Q2" s="21"/>
      <c r="R2" s="21"/>
      <c r="S2" s="21"/>
    </row>
    <row r="3" spans="1:29" ht="16.5" thickTop="1" thickBot="1" x14ac:dyDescent="0.3">
      <c r="A3" s="3"/>
      <c r="B3" s="3"/>
      <c r="C3" s="3"/>
      <c r="D3" s="3"/>
      <c r="M3" s="2"/>
      <c r="N3" s="2"/>
      <c r="O3" s="2"/>
      <c r="P3" s="2"/>
      <c r="Q3" s="2"/>
      <c r="R3" s="2"/>
    </row>
    <row r="4" spans="1:29" ht="15.75" thickBot="1" x14ac:dyDescent="0.3">
      <c r="A4" s="2"/>
      <c r="B4" s="2"/>
      <c r="C4" s="2"/>
      <c r="D4" s="22" t="s">
        <v>1</v>
      </c>
      <c r="E4" s="23"/>
      <c r="F4" s="23"/>
      <c r="G4" s="23"/>
      <c r="H4" s="23"/>
      <c r="I4" s="23"/>
      <c r="J4" s="24"/>
      <c r="M4" s="2"/>
      <c r="N4" s="2"/>
      <c r="O4" s="22" t="s">
        <v>2</v>
      </c>
      <c r="P4" s="23"/>
      <c r="Q4" s="23"/>
      <c r="R4" s="23"/>
      <c r="S4" s="23"/>
      <c r="T4" s="23"/>
      <c r="U4" s="24"/>
      <c r="X4" s="2"/>
      <c r="Y4" s="2"/>
      <c r="Z4" s="25" t="s">
        <v>3</v>
      </c>
      <c r="AA4" s="26"/>
      <c r="AB4" s="27"/>
      <c r="AC4" s="3"/>
    </row>
    <row r="5" spans="1:29" x14ac:dyDescent="0.25">
      <c r="D5" s="4" t="s">
        <v>4</v>
      </c>
      <c r="E5" s="4" t="s">
        <v>5</v>
      </c>
      <c r="F5" s="4" t="s">
        <v>6</v>
      </c>
      <c r="G5" s="4" t="s">
        <v>7</v>
      </c>
      <c r="H5" s="4" t="s">
        <v>8</v>
      </c>
      <c r="I5" s="4" t="s">
        <v>9</v>
      </c>
      <c r="J5" s="4" t="s">
        <v>10</v>
      </c>
      <c r="O5" s="4" t="s">
        <v>4</v>
      </c>
      <c r="P5" s="4" t="s">
        <v>5</v>
      </c>
      <c r="Q5" s="4" t="s">
        <v>6</v>
      </c>
      <c r="R5" s="4" t="s">
        <v>7</v>
      </c>
      <c r="S5" s="4" t="s">
        <v>8</v>
      </c>
      <c r="T5" s="4" t="s">
        <v>9</v>
      </c>
      <c r="U5" s="4" t="s">
        <v>10</v>
      </c>
      <c r="Z5" s="4" t="s">
        <v>6</v>
      </c>
      <c r="AA5" s="4" t="s">
        <v>9</v>
      </c>
      <c r="AB5" s="4" t="s">
        <v>10</v>
      </c>
    </row>
    <row r="6" spans="1:29" x14ac:dyDescent="0.25">
      <c r="A6" s="1"/>
      <c r="B6" s="28" t="s">
        <v>27</v>
      </c>
      <c r="C6" s="28"/>
      <c r="D6" s="29">
        <v>23</v>
      </c>
      <c r="E6" s="29">
        <v>21</v>
      </c>
      <c r="F6" s="29">
        <v>26</v>
      </c>
      <c r="G6" s="29">
        <v>32</v>
      </c>
      <c r="H6" s="29">
        <v>29</v>
      </c>
      <c r="I6" s="29">
        <v>24</v>
      </c>
      <c r="J6" s="30">
        <f>SUM(D6:I7)</f>
        <v>155</v>
      </c>
      <c r="K6" t="s">
        <v>11</v>
      </c>
      <c r="M6" s="28" t="s">
        <v>27</v>
      </c>
      <c r="N6" s="28"/>
      <c r="O6" s="29">
        <v>24</v>
      </c>
      <c r="P6" s="29">
        <v>22</v>
      </c>
      <c r="Q6" s="29">
        <v>28</v>
      </c>
      <c r="R6" s="29">
        <v>36</v>
      </c>
      <c r="S6" s="29">
        <v>34</v>
      </c>
      <c r="T6" s="29">
        <v>27</v>
      </c>
      <c r="U6" s="30">
        <f>SUM(O6:T7)</f>
        <v>171</v>
      </c>
      <c r="V6" t="s">
        <v>11</v>
      </c>
      <c r="X6" s="28" t="s">
        <v>27</v>
      </c>
      <c r="Y6" s="28"/>
      <c r="Z6" s="33">
        <v>39</v>
      </c>
      <c r="AA6" s="29">
        <v>38</v>
      </c>
      <c r="AB6" s="30">
        <f>SUM(Z6:AA7)</f>
        <v>77</v>
      </c>
      <c r="AC6" t="s">
        <v>11</v>
      </c>
    </row>
    <row r="7" spans="1:29" x14ac:dyDescent="0.25">
      <c r="A7" s="3"/>
      <c r="B7" s="28"/>
      <c r="C7" s="28"/>
      <c r="D7" s="29"/>
      <c r="E7" s="29"/>
      <c r="F7" s="29"/>
      <c r="G7" s="29"/>
      <c r="H7" s="29"/>
      <c r="I7" s="29"/>
      <c r="J7" s="30"/>
      <c r="K7" s="31">
        <f>J6/J8</f>
        <v>0.61752988047808766</v>
      </c>
      <c r="M7" s="28"/>
      <c r="N7" s="28"/>
      <c r="O7" s="29"/>
      <c r="P7" s="29"/>
      <c r="Q7" s="29"/>
      <c r="R7" s="29"/>
      <c r="S7" s="29"/>
      <c r="T7" s="29"/>
      <c r="U7" s="30"/>
      <c r="V7" s="31">
        <f>U6/U8</f>
        <v>0.68127490039840632</v>
      </c>
      <c r="X7" s="28"/>
      <c r="Y7" s="28"/>
      <c r="Z7" s="34"/>
      <c r="AA7" s="29"/>
      <c r="AB7" s="30"/>
      <c r="AC7" s="31">
        <f>AB6/AB8</f>
        <v>0.875</v>
      </c>
    </row>
    <row r="8" spans="1:29" x14ac:dyDescent="0.25">
      <c r="A8" s="3"/>
      <c r="B8" s="32" t="s">
        <v>12</v>
      </c>
      <c r="C8" s="32"/>
      <c r="D8" s="29">
        <v>31</v>
      </c>
      <c r="E8" s="29">
        <v>43</v>
      </c>
      <c r="F8" s="29">
        <v>45</v>
      </c>
      <c r="G8" s="29">
        <v>46</v>
      </c>
      <c r="H8" s="29">
        <v>43</v>
      </c>
      <c r="I8" s="29">
        <v>43</v>
      </c>
      <c r="J8" s="30">
        <f>SUM(D8:I9)</f>
        <v>251</v>
      </c>
      <c r="K8" s="31"/>
      <c r="M8" s="32" t="s">
        <v>12</v>
      </c>
      <c r="N8" s="32"/>
      <c r="O8" s="29">
        <v>31</v>
      </c>
      <c r="P8" s="29">
        <v>43</v>
      </c>
      <c r="Q8" s="29">
        <v>45</v>
      </c>
      <c r="R8" s="29">
        <v>46</v>
      </c>
      <c r="S8" s="29">
        <v>43</v>
      </c>
      <c r="T8" s="29">
        <v>43</v>
      </c>
      <c r="U8" s="30">
        <f>SUM(O8:T9)</f>
        <v>251</v>
      </c>
      <c r="V8" s="31"/>
      <c r="X8" s="32" t="s">
        <v>12</v>
      </c>
      <c r="Y8" s="32"/>
      <c r="Z8" s="33">
        <v>45</v>
      </c>
      <c r="AA8" s="29">
        <v>43</v>
      </c>
      <c r="AB8" s="30">
        <f>SUM(Z8:AA9)</f>
        <v>88</v>
      </c>
      <c r="AC8" s="31"/>
    </row>
    <row r="9" spans="1:29" x14ac:dyDescent="0.25">
      <c r="B9" s="32"/>
      <c r="C9" s="32"/>
      <c r="D9" s="29"/>
      <c r="E9" s="29"/>
      <c r="F9" s="29"/>
      <c r="G9" s="29"/>
      <c r="H9" s="29"/>
      <c r="I9" s="29"/>
      <c r="J9" s="30"/>
      <c r="M9" s="32"/>
      <c r="N9" s="32"/>
      <c r="O9" s="29"/>
      <c r="P9" s="29"/>
      <c r="Q9" s="29"/>
      <c r="R9" s="29"/>
      <c r="S9" s="29"/>
      <c r="T9" s="29"/>
      <c r="U9" s="30"/>
      <c r="X9" s="32"/>
      <c r="Y9" s="32"/>
      <c r="Z9" s="34"/>
      <c r="AA9" s="29"/>
      <c r="AB9" s="30"/>
    </row>
    <row r="10" spans="1:29" x14ac:dyDescent="0.25">
      <c r="I10" s="5" t="s">
        <v>34</v>
      </c>
      <c r="J10" s="6">
        <f>PRODUCT(K7,100)</f>
        <v>61.752988047808763</v>
      </c>
      <c r="T10" s="5" t="s">
        <v>34</v>
      </c>
      <c r="U10" s="6">
        <f>PRODUCT(V7,100)</f>
        <v>68.127490039840637</v>
      </c>
      <c r="AA10" s="5" t="s">
        <v>34</v>
      </c>
      <c r="AB10" s="6">
        <f>PRODUCT(AC7,100)</f>
        <v>87.5</v>
      </c>
    </row>
    <row r="11" spans="1:29" x14ac:dyDescent="0.25">
      <c r="I11" s="5" t="s">
        <v>19</v>
      </c>
      <c r="J11" s="6">
        <f>PRODUCT(J10,0.95)</f>
        <v>58.665338645418323</v>
      </c>
      <c r="T11" s="5" t="s">
        <v>19</v>
      </c>
      <c r="U11" s="6">
        <f>PRODUCT(U10,0.95)</f>
        <v>64.721115537848604</v>
      </c>
      <c r="AA11" s="5" t="s">
        <v>19</v>
      </c>
      <c r="AB11" s="6">
        <f>PRODUCT(AB10,0.95)</f>
        <v>83.125</v>
      </c>
    </row>
    <row r="13" spans="1:29" ht="15.75" thickBot="1" x14ac:dyDescent="0.3"/>
    <row r="14" spans="1:29" ht="15.75" thickBot="1" x14ac:dyDescent="0.3">
      <c r="B14" s="2"/>
      <c r="C14" s="2"/>
      <c r="D14" s="35" t="s">
        <v>14</v>
      </c>
      <c r="E14" s="36"/>
      <c r="F14" s="36"/>
      <c r="G14" s="36"/>
      <c r="H14" s="36"/>
      <c r="I14" s="36"/>
      <c r="J14" s="37"/>
      <c r="M14" s="2"/>
      <c r="N14" s="2"/>
      <c r="O14" s="35" t="s">
        <v>15</v>
      </c>
      <c r="P14" s="36"/>
      <c r="Q14" s="36"/>
      <c r="R14" s="36"/>
      <c r="S14" s="36"/>
      <c r="T14" s="36"/>
      <c r="U14" s="37"/>
      <c r="X14" s="2"/>
      <c r="Y14" s="38" t="s">
        <v>30</v>
      </c>
      <c r="Z14" s="39"/>
      <c r="AA14" s="39"/>
      <c r="AB14" s="40"/>
    </row>
    <row r="15" spans="1:29" ht="15.75" thickBot="1" x14ac:dyDescent="0.3">
      <c r="D15" s="4" t="s">
        <v>4</v>
      </c>
      <c r="E15" s="4" t="s">
        <v>5</v>
      </c>
      <c r="F15" s="4" t="s">
        <v>6</v>
      </c>
      <c r="G15" s="4" t="s">
        <v>7</v>
      </c>
      <c r="H15" s="4" t="s">
        <v>8</v>
      </c>
      <c r="I15" s="4" t="s">
        <v>9</v>
      </c>
      <c r="J15" s="4" t="s">
        <v>10</v>
      </c>
      <c r="O15" s="4" t="s">
        <v>4</v>
      </c>
      <c r="P15" s="4" t="s">
        <v>5</v>
      </c>
      <c r="Q15" s="4" t="s">
        <v>6</v>
      </c>
      <c r="R15" s="4" t="s">
        <v>7</v>
      </c>
      <c r="S15" s="4" t="s">
        <v>8</v>
      </c>
      <c r="T15" s="4" t="s">
        <v>9</v>
      </c>
      <c r="U15" s="4" t="s">
        <v>10</v>
      </c>
      <c r="Y15" s="41"/>
      <c r="Z15" s="42"/>
      <c r="AA15" s="42"/>
      <c r="AB15" s="43"/>
    </row>
    <row r="16" spans="1:29" ht="14.45" customHeight="1" x14ac:dyDescent="0.25">
      <c r="B16" s="28" t="s">
        <v>28</v>
      </c>
      <c r="C16" s="28"/>
      <c r="D16" s="29"/>
      <c r="E16" s="29">
        <v>23</v>
      </c>
      <c r="F16" s="29">
        <v>35</v>
      </c>
      <c r="G16" s="29">
        <v>31</v>
      </c>
      <c r="H16" s="29">
        <v>27</v>
      </c>
      <c r="I16" s="29">
        <v>27</v>
      </c>
      <c r="J16" s="30">
        <f>SUM(D16:I17)</f>
        <v>143</v>
      </c>
      <c r="K16" t="s">
        <v>11</v>
      </c>
      <c r="M16" s="28" t="s">
        <v>28</v>
      </c>
      <c r="N16" s="28"/>
      <c r="O16" s="29"/>
      <c r="P16" s="29">
        <v>32</v>
      </c>
      <c r="Q16" s="29">
        <v>33</v>
      </c>
      <c r="R16" s="29">
        <v>32</v>
      </c>
      <c r="S16" s="29">
        <v>31</v>
      </c>
      <c r="T16" s="29">
        <v>26</v>
      </c>
      <c r="U16" s="30">
        <f>SUM(O16:T17)</f>
        <v>154</v>
      </c>
      <c r="V16" t="s">
        <v>11</v>
      </c>
      <c r="X16" s="44" t="s">
        <v>35</v>
      </c>
      <c r="Y16" s="45"/>
      <c r="Z16" s="7" t="s">
        <v>16</v>
      </c>
      <c r="AA16" s="7" t="s">
        <v>17</v>
      </c>
      <c r="AB16" s="7" t="s">
        <v>18</v>
      </c>
      <c r="AC16" s="8" t="s">
        <v>19</v>
      </c>
    </row>
    <row r="17" spans="2:29" x14ac:dyDescent="0.25">
      <c r="B17" s="28"/>
      <c r="C17" s="28"/>
      <c r="D17" s="29"/>
      <c r="E17" s="29"/>
      <c r="F17" s="29"/>
      <c r="G17" s="29"/>
      <c r="H17" s="29"/>
      <c r="I17" s="29"/>
      <c r="J17" s="30"/>
      <c r="K17" s="31">
        <f>J16/J18</f>
        <v>0.6908212560386473</v>
      </c>
      <c r="M17" s="28"/>
      <c r="N17" s="28"/>
      <c r="O17" s="29"/>
      <c r="P17" s="29"/>
      <c r="Q17" s="29"/>
      <c r="R17" s="29"/>
      <c r="S17" s="29"/>
      <c r="T17" s="29"/>
      <c r="U17" s="30"/>
      <c r="V17" s="31">
        <f>U16/U18</f>
        <v>0.7439613526570048</v>
      </c>
      <c r="X17" s="46" t="s">
        <v>20</v>
      </c>
      <c r="Y17" s="46"/>
      <c r="Z17" s="31">
        <f>SUM(J10)</f>
        <v>61.752988047808763</v>
      </c>
      <c r="AA17" s="31">
        <f>U10</f>
        <v>68.127490039840637</v>
      </c>
      <c r="AB17" s="31">
        <f>AB10</f>
        <v>87.5</v>
      </c>
      <c r="AC17" s="50"/>
    </row>
    <row r="18" spans="2:29" ht="14.45" customHeight="1" x14ac:dyDescent="0.25">
      <c r="B18" s="32" t="s">
        <v>21</v>
      </c>
      <c r="C18" s="32"/>
      <c r="D18" s="29"/>
      <c r="E18" s="29">
        <v>41</v>
      </c>
      <c r="F18" s="29">
        <v>44</v>
      </c>
      <c r="G18" s="29">
        <v>43</v>
      </c>
      <c r="H18" s="29">
        <v>39</v>
      </c>
      <c r="I18" s="29">
        <v>40</v>
      </c>
      <c r="J18" s="30">
        <f>SUM(D18:I19)</f>
        <v>207</v>
      </c>
      <c r="K18" s="31"/>
      <c r="M18" s="32" t="s">
        <v>21</v>
      </c>
      <c r="N18" s="32"/>
      <c r="O18" s="29"/>
      <c r="P18" s="29">
        <v>41</v>
      </c>
      <c r="Q18" s="29">
        <v>44</v>
      </c>
      <c r="R18" s="29">
        <v>43</v>
      </c>
      <c r="S18" s="29">
        <v>39</v>
      </c>
      <c r="T18" s="29">
        <v>40</v>
      </c>
      <c r="U18" s="30">
        <f>SUM(O18:T19)</f>
        <v>207</v>
      </c>
      <c r="V18" s="31"/>
      <c r="X18" s="46"/>
      <c r="Y18" s="46"/>
      <c r="Z18" s="31"/>
      <c r="AA18" s="31"/>
      <c r="AB18" s="31"/>
      <c r="AC18" s="51"/>
    </row>
    <row r="19" spans="2:29" x14ac:dyDescent="0.25">
      <c r="B19" s="32"/>
      <c r="C19" s="32"/>
      <c r="D19" s="29"/>
      <c r="E19" s="29"/>
      <c r="F19" s="29"/>
      <c r="G19" s="29"/>
      <c r="H19" s="29"/>
      <c r="I19" s="29"/>
      <c r="J19" s="30"/>
      <c r="M19" s="32"/>
      <c r="N19" s="32"/>
      <c r="O19" s="29"/>
      <c r="P19" s="29"/>
      <c r="Q19" s="29"/>
      <c r="R19" s="29"/>
      <c r="S19" s="29"/>
      <c r="T19" s="29"/>
      <c r="U19" s="30"/>
      <c r="X19" s="47" t="s">
        <v>22</v>
      </c>
      <c r="Y19" s="47"/>
      <c r="Z19" s="31">
        <f>J20</f>
        <v>69.082125603864725</v>
      </c>
      <c r="AA19" s="31">
        <f>U20</f>
        <v>74.39613526570048</v>
      </c>
      <c r="AB19" s="48">
        <f>SUM(Z17,AA17,AB17,Z19,AA19, Z21,AA21)</f>
        <v>479.7266634855165</v>
      </c>
      <c r="AC19" s="48"/>
    </row>
    <row r="20" spans="2:29" x14ac:dyDescent="0.25">
      <c r="I20" s="5" t="s">
        <v>34</v>
      </c>
      <c r="J20" s="6">
        <f>PRODUCT(K17,100)</f>
        <v>69.082125603864725</v>
      </c>
      <c r="T20" s="5" t="s">
        <v>34</v>
      </c>
      <c r="U20" s="6">
        <f>PRODUCT(V17,100)</f>
        <v>74.39613526570048</v>
      </c>
      <c r="X20" s="47"/>
      <c r="Y20" s="47"/>
      <c r="Z20" s="31"/>
      <c r="AA20" s="31"/>
      <c r="AB20" s="48"/>
      <c r="AC20" s="48"/>
    </row>
    <row r="21" spans="2:29" x14ac:dyDescent="0.25">
      <c r="I21" s="5" t="s">
        <v>19</v>
      </c>
      <c r="J21" s="6">
        <f>PRODUCT(J20,0.95)</f>
        <v>65.628019323671481</v>
      </c>
      <c r="T21" s="5" t="s">
        <v>19</v>
      </c>
      <c r="U21" s="6">
        <f>PRODUCT(U20,0.95)</f>
        <v>70.676328502415458</v>
      </c>
      <c r="X21" s="49" t="s">
        <v>23</v>
      </c>
      <c r="Y21" s="49"/>
      <c r="Z21" s="31">
        <f>J30</f>
        <v>58.490566037735846</v>
      </c>
      <c r="AA21" s="31">
        <f>U30</f>
        <v>60.377358490566039</v>
      </c>
      <c r="AB21" s="48"/>
      <c r="AC21" s="48"/>
    </row>
    <row r="22" spans="2:29" x14ac:dyDescent="0.25">
      <c r="X22" s="49"/>
      <c r="Y22" s="49"/>
      <c r="Z22" s="31"/>
      <c r="AA22" s="31"/>
      <c r="AB22" s="48"/>
      <c r="AC22" s="48"/>
    </row>
    <row r="23" spans="2:29" ht="15.75" thickBot="1" x14ac:dyDescent="0.3"/>
    <row r="24" spans="2:29" ht="15.75" thickBot="1" x14ac:dyDescent="0.3">
      <c r="B24" s="2"/>
      <c r="C24" s="2"/>
      <c r="D24" s="52" t="s">
        <v>24</v>
      </c>
      <c r="E24" s="53"/>
      <c r="F24" s="53"/>
      <c r="G24" s="53"/>
      <c r="H24" s="53"/>
      <c r="I24" s="53"/>
      <c r="J24" s="54"/>
      <c r="M24" s="2"/>
      <c r="N24" s="2"/>
      <c r="O24" s="52" t="s">
        <v>25</v>
      </c>
      <c r="P24" s="53"/>
      <c r="Q24" s="53"/>
      <c r="R24" s="53"/>
      <c r="S24" s="53"/>
      <c r="T24" s="53"/>
      <c r="U24" s="54"/>
      <c r="X24" s="2"/>
      <c r="Y24" s="2"/>
      <c r="Z24" s="3"/>
      <c r="AA24" s="3"/>
      <c r="AB24" s="3"/>
    </row>
    <row r="25" spans="2:29" x14ac:dyDescent="0.25">
      <c r="D25" s="4" t="s">
        <v>4</v>
      </c>
      <c r="E25" s="4" t="s">
        <v>5</v>
      </c>
      <c r="F25" s="4" t="s">
        <v>6</v>
      </c>
      <c r="G25" s="4" t="s">
        <v>7</v>
      </c>
      <c r="H25" s="4" t="s">
        <v>8</v>
      </c>
      <c r="I25" s="4" t="s">
        <v>9</v>
      </c>
      <c r="J25" s="4" t="s">
        <v>10</v>
      </c>
      <c r="O25" s="4" t="s">
        <v>4</v>
      </c>
      <c r="P25" s="4" t="s">
        <v>5</v>
      </c>
      <c r="Q25" s="4" t="s">
        <v>6</v>
      </c>
      <c r="R25" s="4" t="s">
        <v>7</v>
      </c>
      <c r="S25" s="4" t="s">
        <v>8</v>
      </c>
      <c r="T25" s="4" t="s">
        <v>9</v>
      </c>
      <c r="U25" s="4" t="s">
        <v>10</v>
      </c>
      <c r="X25" s="55" t="s">
        <v>36</v>
      </c>
      <c r="Y25" s="56"/>
      <c r="Z25" s="9" t="s">
        <v>16</v>
      </c>
      <c r="AA25" s="9" t="s">
        <v>17</v>
      </c>
      <c r="AB25" s="9" t="s">
        <v>18</v>
      </c>
      <c r="AC25" s="9" t="s">
        <v>37</v>
      </c>
    </row>
    <row r="26" spans="2:29" ht="14.45" customHeight="1" x14ac:dyDescent="0.25">
      <c r="B26" s="28" t="s">
        <v>29</v>
      </c>
      <c r="C26" s="28"/>
      <c r="D26" s="29"/>
      <c r="E26" s="29">
        <v>7</v>
      </c>
      <c r="F26" s="29">
        <v>5</v>
      </c>
      <c r="G26" s="29">
        <v>6</v>
      </c>
      <c r="H26" s="29">
        <v>4</v>
      </c>
      <c r="I26" s="29">
        <v>9</v>
      </c>
      <c r="J26" s="30">
        <f>SUM(D26:I27)</f>
        <v>31</v>
      </c>
      <c r="K26" t="s">
        <v>11</v>
      </c>
      <c r="M26" s="28" t="s">
        <v>29</v>
      </c>
      <c r="N26" s="28"/>
      <c r="O26" s="29"/>
      <c r="P26" s="29">
        <v>6</v>
      </c>
      <c r="Q26" s="29">
        <v>5</v>
      </c>
      <c r="R26" s="29">
        <v>6</v>
      </c>
      <c r="S26" s="29">
        <v>7</v>
      </c>
      <c r="T26" s="29">
        <v>8</v>
      </c>
      <c r="U26" s="30">
        <f>SUM(O26:T27)</f>
        <v>32</v>
      </c>
      <c r="V26" t="s">
        <v>11</v>
      </c>
      <c r="X26" s="46" t="s">
        <v>20</v>
      </c>
      <c r="Y26" s="46"/>
      <c r="Z26" s="31">
        <f>J11</f>
        <v>58.665338645418323</v>
      </c>
      <c r="AA26" s="31">
        <f>U11</f>
        <v>64.721115537848604</v>
      </c>
      <c r="AB26" s="31">
        <f>AB11</f>
        <v>83.125</v>
      </c>
      <c r="AC26" s="29">
        <v>25</v>
      </c>
    </row>
    <row r="27" spans="2:29" x14ac:dyDescent="0.25">
      <c r="B27" s="28"/>
      <c r="C27" s="28"/>
      <c r="D27" s="29"/>
      <c r="E27" s="29"/>
      <c r="F27" s="29"/>
      <c r="G27" s="29"/>
      <c r="H27" s="29"/>
      <c r="I27" s="29"/>
      <c r="J27" s="30"/>
      <c r="K27" s="31">
        <f>J26/J28</f>
        <v>0.58490566037735847</v>
      </c>
      <c r="M27" s="28"/>
      <c r="N27" s="28"/>
      <c r="O27" s="29"/>
      <c r="P27" s="29"/>
      <c r="Q27" s="29"/>
      <c r="R27" s="29"/>
      <c r="S27" s="29"/>
      <c r="T27" s="29"/>
      <c r="U27" s="30"/>
      <c r="V27" s="31">
        <f>U26/U28</f>
        <v>0.60377358490566035</v>
      </c>
      <c r="X27" s="46"/>
      <c r="Y27" s="46"/>
      <c r="Z27" s="31"/>
      <c r="AA27" s="31"/>
      <c r="AB27" s="31"/>
      <c r="AC27" s="33"/>
    </row>
    <row r="28" spans="2:29" ht="14.45" customHeight="1" x14ac:dyDescent="0.25">
      <c r="B28" s="32" t="s">
        <v>26</v>
      </c>
      <c r="C28" s="32"/>
      <c r="D28" s="29"/>
      <c r="E28" s="29">
        <v>11</v>
      </c>
      <c r="F28" s="29">
        <v>11</v>
      </c>
      <c r="G28" s="29">
        <v>11</v>
      </c>
      <c r="H28" s="29">
        <v>10</v>
      </c>
      <c r="I28" s="29">
        <v>10</v>
      </c>
      <c r="J28" s="30">
        <f>SUM(D28:I29)</f>
        <v>53</v>
      </c>
      <c r="K28" s="31"/>
      <c r="M28" s="32" t="s">
        <v>26</v>
      </c>
      <c r="N28" s="32"/>
      <c r="O28" s="29"/>
      <c r="P28" s="29">
        <v>11</v>
      </c>
      <c r="Q28" s="29">
        <v>11</v>
      </c>
      <c r="R28" s="29">
        <v>11</v>
      </c>
      <c r="S28" s="29">
        <v>10</v>
      </c>
      <c r="T28" s="29">
        <v>10</v>
      </c>
      <c r="U28" s="30">
        <f>SUM(O28:T29)</f>
        <v>53</v>
      </c>
      <c r="V28" s="31"/>
      <c r="X28" s="47" t="s">
        <v>22</v>
      </c>
      <c r="Y28" s="47"/>
      <c r="Z28" s="31">
        <f>J21</f>
        <v>65.628019323671481</v>
      </c>
      <c r="AA28" s="31">
        <f>U21</f>
        <v>70.676328502415458</v>
      </c>
      <c r="AB28" s="48">
        <f>SUM(Z26,AA26,AB26,Z28,AA28,Z30,AA30,AC26)</f>
        <v>480.74033031124065</v>
      </c>
      <c r="AC28" s="48"/>
    </row>
    <row r="29" spans="2:29" x14ac:dyDescent="0.25">
      <c r="B29" s="32"/>
      <c r="C29" s="32"/>
      <c r="D29" s="29"/>
      <c r="E29" s="29"/>
      <c r="F29" s="29"/>
      <c r="G29" s="29"/>
      <c r="H29" s="29"/>
      <c r="I29" s="29"/>
      <c r="J29" s="30"/>
      <c r="M29" s="32"/>
      <c r="N29" s="32"/>
      <c r="O29" s="29"/>
      <c r="P29" s="29"/>
      <c r="Q29" s="29"/>
      <c r="R29" s="29"/>
      <c r="S29" s="29"/>
      <c r="T29" s="29"/>
      <c r="U29" s="30"/>
      <c r="X29" s="47"/>
      <c r="Y29" s="47"/>
      <c r="Z29" s="31"/>
      <c r="AA29" s="31"/>
      <c r="AB29" s="48"/>
      <c r="AC29" s="48"/>
    </row>
    <row r="30" spans="2:29" x14ac:dyDescent="0.25">
      <c r="I30" s="5" t="s">
        <v>34</v>
      </c>
      <c r="J30" s="6">
        <f>PRODUCT(K27,100)</f>
        <v>58.490566037735846</v>
      </c>
      <c r="T30" s="5" t="s">
        <v>34</v>
      </c>
      <c r="U30" s="6">
        <f>PRODUCT(V27,100)</f>
        <v>60.377358490566039</v>
      </c>
      <c r="X30" s="49" t="s">
        <v>23</v>
      </c>
      <c r="Y30" s="49"/>
      <c r="Z30" s="31">
        <f>J31</f>
        <v>55.566037735849051</v>
      </c>
      <c r="AA30" s="31">
        <f>U31</f>
        <v>57.358490566037737</v>
      </c>
      <c r="AB30" s="48"/>
      <c r="AC30" s="48"/>
    </row>
    <row r="31" spans="2:29" x14ac:dyDescent="0.25">
      <c r="I31" s="5" t="s">
        <v>19</v>
      </c>
      <c r="J31" s="6">
        <f>PRODUCT(J30,0.95)</f>
        <v>55.566037735849051</v>
      </c>
      <c r="T31" s="5" t="s">
        <v>19</v>
      </c>
      <c r="U31" s="6">
        <f>PRODUCT(U30,0.95)</f>
        <v>57.358490566037737</v>
      </c>
      <c r="X31" s="49"/>
      <c r="Y31" s="49"/>
      <c r="Z31" s="31"/>
      <c r="AA31" s="31"/>
      <c r="AB31" s="48"/>
      <c r="AC31" s="48"/>
    </row>
    <row r="32" spans="2:29" ht="15.75" thickBot="1" x14ac:dyDescent="0.3"/>
    <row r="33" spans="1:29" ht="15" customHeight="1" thickBot="1" x14ac:dyDescent="0.3">
      <c r="A33" s="57" t="s">
        <v>31</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9"/>
    </row>
  </sheetData>
  <mergeCells count="147">
    <mergeCell ref="AA28:AA29"/>
    <mergeCell ref="AB28:AC31"/>
    <mergeCell ref="X30:Y31"/>
    <mergeCell ref="Z30:Z31"/>
    <mergeCell ref="AA30:AA31"/>
    <mergeCell ref="A33:AC33"/>
    <mergeCell ref="R28:R29"/>
    <mergeCell ref="S28:S29"/>
    <mergeCell ref="T28:T29"/>
    <mergeCell ref="U28:U29"/>
    <mergeCell ref="X28:Y29"/>
    <mergeCell ref="Z28:Z29"/>
    <mergeCell ref="I28:I29"/>
    <mergeCell ref="J28:J29"/>
    <mergeCell ref="M28:N29"/>
    <mergeCell ref="O28:O29"/>
    <mergeCell ref="P28:P29"/>
    <mergeCell ref="Q28:Q29"/>
    <mergeCell ref="AB26:AB27"/>
    <mergeCell ref="AC26:AC27"/>
    <mergeCell ref="K27:K28"/>
    <mergeCell ref="V27:V28"/>
    <mergeCell ref="B28:C29"/>
    <mergeCell ref="D28:D29"/>
    <mergeCell ref="E28:E29"/>
    <mergeCell ref="F28:F29"/>
    <mergeCell ref="G28:G29"/>
    <mergeCell ref="H28:H29"/>
    <mergeCell ref="S26:S27"/>
    <mergeCell ref="T26:T27"/>
    <mergeCell ref="U26:U27"/>
    <mergeCell ref="X26:Y27"/>
    <mergeCell ref="Z26:Z27"/>
    <mergeCell ref="AA26:AA27"/>
    <mergeCell ref="J26:J27"/>
    <mergeCell ref="M26:N27"/>
    <mergeCell ref="O26:O27"/>
    <mergeCell ref="P26:P27"/>
    <mergeCell ref="Q26:Q27"/>
    <mergeCell ref="R26:R27"/>
    <mergeCell ref="D24:J24"/>
    <mergeCell ref="O24:U24"/>
    <mergeCell ref="X25:Y25"/>
    <mergeCell ref="B26:C27"/>
    <mergeCell ref="D26:D27"/>
    <mergeCell ref="E26:E27"/>
    <mergeCell ref="F26:F27"/>
    <mergeCell ref="G26:G27"/>
    <mergeCell ref="H26:H27"/>
    <mergeCell ref="I26:I27"/>
    <mergeCell ref="T18:T19"/>
    <mergeCell ref="U18:U19"/>
    <mergeCell ref="X19:Y20"/>
    <mergeCell ref="Z19:Z20"/>
    <mergeCell ref="AA19:AA20"/>
    <mergeCell ref="AB19:AC22"/>
    <mergeCell ref="X21:Y22"/>
    <mergeCell ref="Z21:Z22"/>
    <mergeCell ref="AA21:AA22"/>
    <mergeCell ref="I18:I19"/>
    <mergeCell ref="J18:J19"/>
    <mergeCell ref="M18:N19"/>
    <mergeCell ref="O18:O19"/>
    <mergeCell ref="P18:P19"/>
    <mergeCell ref="Q18:Q19"/>
    <mergeCell ref="Z17:Z18"/>
    <mergeCell ref="AA17:AA18"/>
    <mergeCell ref="AB17:AB18"/>
    <mergeCell ref="AC17:AC18"/>
    <mergeCell ref="B18:C19"/>
    <mergeCell ref="D18:D19"/>
    <mergeCell ref="E18:E19"/>
    <mergeCell ref="F18:F19"/>
    <mergeCell ref="G18:G19"/>
    <mergeCell ref="H18:H19"/>
    <mergeCell ref="R16:R17"/>
    <mergeCell ref="S16:S17"/>
    <mergeCell ref="T16:T17"/>
    <mergeCell ref="U16:U17"/>
    <mergeCell ref="X16:Y16"/>
    <mergeCell ref="K17:K18"/>
    <mergeCell ref="V17:V18"/>
    <mergeCell ref="X17:Y18"/>
    <mergeCell ref="R18:R19"/>
    <mergeCell ref="S18:S19"/>
    <mergeCell ref="I16:I17"/>
    <mergeCell ref="J16:J17"/>
    <mergeCell ref="M16:N17"/>
    <mergeCell ref="O16:O17"/>
    <mergeCell ref="P16:P17"/>
    <mergeCell ref="Q16:Q17"/>
    <mergeCell ref="B16:C17"/>
    <mergeCell ref="D16:D17"/>
    <mergeCell ref="E16:E17"/>
    <mergeCell ref="F16:F17"/>
    <mergeCell ref="G16:G17"/>
    <mergeCell ref="H16:H17"/>
    <mergeCell ref="Z8:Z9"/>
    <mergeCell ref="AA8:AA9"/>
    <mergeCell ref="AB8:AB9"/>
    <mergeCell ref="D14:J14"/>
    <mergeCell ref="O14:U14"/>
    <mergeCell ref="Y14:AB15"/>
    <mergeCell ref="Q8:Q9"/>
    <mergeCell ref="R8:R9"/>
    <mergeCell ref="S8:S9"/>
    <mergeCell ref="T8:T9"/>
    <mergeCell ref="U8:U9"/>
    <mergeCell ref="X8:Y9"/>
    <mergeCell ref="H8:H9"/>
    <mergeCell ref="I8:I9"/>
    <mergeCell ref="J8:J9"/>
    <mergeCell ref="M8:N9"/>
    <mergeCell ref="O8:O9"/>
    <mergeCell ref="P8:P9"/>
    <mergeCell ref="AA6:AA7"/>
    <mergeCell ref="AB6:AB7"/>
    <mergeCell ref="K7:K8"/>
    <mergeCell ref="V7:V8"/>
    <mergeCell ref="AC7:AC8"/>
    <mergeCell ref="B8:C9"/>
    <mergeCell ref="D8:D9"/>
    <mergeCell ref="E8:E9"/>
    <mergeCell ref="F8:F9"/>
    <mergeCell ref="G8:G9"/>
    <mergeCell ref="R6:R7"/>
    <mergeCell ref="S6:S7"/>
    <mergeCell ref="T6:T7"/>
    <mergeCell ref="U6:U7"/>
    <mergeCell ref="X6:Y7"/>
    <mergeCell ref="Z6:Z7"/>
    <mergeCell ref="I6:I7"/>
    <mergeCell ref="J6:J7"/>
    <mergeCell ref="M6:N7"/>
    <mergeCell ref="O6:O7"/>
    <mergeCell ref="P6:P7"/>
    <mergeCell ref="Q6:Q7"/>
    <mergeCell ref="L1:S2"/>
    <mergeCell ref="D4:J4"/>
    <mergeCell ref="O4:U4"/>
    <mergeCell ref="Z4:AB4"/>
    <mergeCell ref="B6:C7"/>
    <mergeCell ref="D6:D7"/>
    <mergeCell ref="E6:E7"/>
    <mergeCell ref="F6:F7"/>
    <mergeCell ref="G6:G7"/>
    <mergeCell ref="H6:H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4DBAB-DB52-481F-B612-FB8F3471EB36}">
  <dimension ref="A1:AC33"/>
  <sheetViews>
    <sheetView zoomScaleNormal="100" workbookViewId="0"/>
  </sheetViews>
  <sheetFormatPr defaultRowHeight="15" x14ac:dyDescent="0.25"/>
  <sheetData>
    <row r="1" spans="1:29" ht="20.25" customHeight="1" x14ac:dyDescent="0.25">
      <c r="A1" s="3"/>
      <c r="B1" s="3"/>
      <c r="C1" s="3"/>
      <c r="D1" s="3"/>
      <c r="L1" s="20" t="s">
        <v>0</v>
      </c>
      <c r="M1" s="20"/>
      <c r="N1" s="20"/>
      <c r="O1" s="20"/>
      <c r="P1" s="20"/>
      <c r="Q1" s="20"/>
      <c r="R1" s="20"/>
      <c r="S1" s="20"/>
    </row>
    <row r="2" spans="1:29" ht="15.75" thickBot="1" x14ac:dyDescent="0.3">
      <c r="A2" s="3"/>
      <c r="B2" s="3"/>
      <c r="C2" s="3"/>
      <c r="D2" s="3"/>
      <c r="L2" s="21"/>
      <c r="M2" s="21"/>
      <c r="N2" s="21"/>
      <c r="O2" s="21"/>
      <c r="P2" s="21"/>
      <c r="Q2" s="21"/>
      <c r="R2" s="21"/>
      <c r="S2" s="21"/>
    </row>
    <row r="3" spans="1:29" ht="16.5" thickTop="1" thickBot="1" x14ac:dyDescent="0.3">
      <c r="A3" s="3"/>
      <c r="B3" s="3"/>
      <c r="C3" s="3"/>
      <c r="D3" s="3"/>
      <c r="M3" s="2"/>
      <c r="N3" s="2"/>
      <c r="O3" s="2"/>
      <c r="P3" s="2"/>
      <c r="Q3" s="2"/>
      <c r="R3" s="2"/>
    </row>
    <row r="4" spans="1:29" ht="15.75" thickBot="1" x14ac:dyDescent="0.3">
      <c r="A4" s="2"/>
      <c r="B4" s="2"/>
      <c r="C4" s="2"/>
      <c r="D4" s="22" t="s">
        <v>1</v>
      </c>
      <c r="E4" s="23"/>
      <c r="F4" s="23"/>
      <c r="G4" s="23"/>
      <c r="H4" s="23"/>
      <c r="I4" s="23"/>
      <c r="J4" s="24"/>
      <c r="M4" s="2"/>
      <c r="N4" s="2"/>
      <c r="O4" s="22" t="s">
        <v>2</v>
      </c>
      <c r="P4" s="23"/>
      <c r="Q4" s="23"/>
      <c r="R4" s="23"/>
      <c r="S4" s="23"/>
      <c r="T4" s="23"/>
      <c r="U4" s="24"/>
      <c r="X4" s="2"/>
      <c r="Y4" s="2"/>
      <c r="Z4" s="25" t="s">
        <v>3</v>
      </c>
      <c r="AA4" s="26"/>
      <c r="AB4" s="27"/>
      <c r="AC4" s="3"/>
    </row>
    <row r="5" spans="1:29" x14ac:dyDescent="0.25">
      <c r="D5" s="4" t="s">
        <v>4</v>
      </c>
      <c r="E5" s="4" t="s">
        <v>5</v>
      </c>
      <c r="F5" s="4" t="s">
        <v>6</v>
      </c>
      <c r="G5" s="4" t="s">
        <v>7</v>
      </c>
      <c r="H5" s="4" t="s">
        <v>8</v>
      </c>
      <c r="I5" s="4" t="s">
        <v>9</v>
      </c>
      <c r="J5" s="4" t="s">
        <v>10</v>
      </c>
      <c r="O5" s="4" t="s">
        <v>4</v>
      </c>
      <c r="P5" s="4" t="s">
        <v>5</v>
      </c>
      <c r="Q5" s="4" t="s">
        <v>6</v>
      </c>
      <c r="R5" s="4" t="s">
        <v>7</v>
      </c>
      <c r="S5" s="4" t="s">
        <v>8</v>
      </c>
      <c r="T5" s="4" t="s">
        <v>9</v>
      </c>
      <c r="U5" s="4" t="s">
        <v>10</v>
      </c>
      <c r="Z5" s="4" t="s">
        <v>6</v>
      </c>
      <c r="AA5" s="4" t="s">
        <v>9</v>
      </c>
      <c r="AB5" s="4" t="s">
        <v>10</v>
      </c>
    </row>
    <row r="6" spans="1:29" x14ac:dyDescent="0.25">
      <c r="A6" s="1"/>
      <c r="B6" s="28" t="s">
        <v>27</v>
      </c>
      <c r="C6" s="28"/>
      <c r="D6" s="29"/>
      <c r="E6" s="29"/>
      <c r="F6" s="29"/>
      <c r="G6" s="29"/>
      <c r="H6" s="29"/>
      <c r="I6" s="29"/>
      <c r="J6" s="30">
        <f>SUM(D6:I7)</f>
        <v>0</v>
      </c>
      <c r="K6" t="s">
        <v>11</v>
      </c>
      <c r="M6" s="28" t="s">
        <v>27</v>
      </c>
      <c r="N6" s="28"/>
      <c r="O6" s="29"/>
      <c r="P6" s="29"/>
      <c r="Q6" s="29"/>
      <c r="R6" s="29"/>
      <c r="S6" s="29"/>
      <c r="T6" s="29"/>
      <c r="U6" s="30">
        <f>SUM(O6:T7)</f>
        <v>0</v>
      </c>
      <c r="V6" t="s">
        <v>11</v>
      </c>
      <c r="X6" s="28" t="s">
        <v>27</v>
      </c>
      <c r="Y6" s="28"/>
      <c r="Z6" s="33"/>
      <c r="AA6" s="29"/>
      <c r="AB6" s="30">
        <f>SUM(Z6:AA7)</f>
        <v>0</v>
      </c>
      <c r="AC6" t="s">
        <v>11</v>
      </c>
    </row>
    <row r="7" spans="1:29" x14ac:dyDescent="0.25">
      <c r="A7" s="3"/>
      <c r="B7" s="28"/>
      <c r="C7" s="28"/>
      <c r="D7" s="29"/>
      <c r="E7" s="29"/>
      <c r="F7" s="29"/>
      <c r="G7" s="29"/>
      <c r="H7" s="29"/>
      <c r="I7" s="29"/>
      <c r="J7" s="30"/>
      <c r="K7" s="31" t="e">
        <f>J6/J8</f>
        <v>#DIV/0!</v>
      </c>
      <c r="M7" s="28"/>
      <c r="N7" s="28"/>
      <c r="O7" s="29"/>
      <c r="P7" s="29"/>
      <c r="Q7" s="29"/>
      <c r="R7" s="29"/>
      <c r="S7" s="29"/>
      <c r="T7" s="29"/>
      <c r="U7" s="30"/>
      <c r="V7" s="31" t="e">
        <f>U6/U8</f>
        <v>#DIV/0!</v>
      </c>
      <c r="X7" s="28"/>
      <c r="Y7" s="28"/>
      <c r="Z7" s="34"/>
      <c r="AA7" s="29"/>
      <c r="AB7" s="30"/>
      <c r="AC7" s="31" t="e">
        <f>AB6/AB8</f>
        <v>#DIV/0!</v>
      </c>
    </row>
    <row r="8" spans="1:29" x14ac:dyDescent="0.25">
      <c r="A8" s="3"/>
      <c r="B8" s="32" t="s">
        <v>12</v>
      </c>
      <c r="C8" s="32"/>
      <c r="D8" s="29"/>
      <c r="E8" s="29"/>
      <c r="F8" s="29"/>
      <c r="G8" s="29"/>
      <c r="H8" s="29"/>
      <c r="I8" s="29"/>
      <c r="J8" s="30">
        <f>SUM(D8:I9)</f>
        <v>0</v>
      </c>
      <c r="K8" s="31"/>
      <c r="M8" s="32" t="s">
        <v>12</v>
      </c>
      <c r="N8" s="32"/>
      <c r="O8" s="29"/>
      <c r="P8" s="29"/>
      <c r="Q8" s="29"/>
      <c r="R8" s="29"/>
      <c r="S8" s="29"/>
      <c r="T8" s="29"/>
      <c r="U8" s="30">
        <f>SUM(O8:T9)</f>
        <v>0</v>
      </c>
      <c r="V8" s="31"/>
      <c r="X8" s="32" t="s">
        <v>12</v>
      </c>
      <c r="Y8" s="32"/>
      <c r="Z8" s="33"/>
      <c r="AA8" s="29"/>
      <c r="AB8" s="30">
        <f>SUM(Z8:AA9)</f>
        <v>0</v>
      </c>
      <c r="AC8" s="31"/>
    </row>
    <row r="9" spans="1:29" x14ac:dyDescent="0.25">
      <c r="B9" s="32"/>
      <c r="C9" s="32"/>
      <c r="D9" s="29"/>
      <c r="E9" s="29"/>
      <c r="F9" s="29"/>
      <c r="G9" s="29"/>
      <c r="H9" s="29"/>
      <c r="I9" s="29"/>
      <c r="J9" s="30"/>
      <c r="M9" s="32"/>
      <c r="N9" s="32"/>
      <c r="O9" s="29"/>
      <c r="P9" s="29"/>
      <c r="Q9" s="29"/>
      <c r="R9" s="29"/>
      <c r="S9" s="29"/>
      <c r="T9" s="29"/>
      <c r="U9" s="30"/>
      <c r="X9" s="32"/>
      <c r="Y9" s="32"/>
      <c r="Z9" s="34"/>
      <c r="AA9" s="29"/>
      <c r="AB9" s="30"/>
    </row>
    <row r="10" spans="1:29" x14ac:dyDescent="0.25">
      <c r="I10" s="5" t="s">
        <v>34</v>
      </c>
      <c r="J10" s="6" t="e">
        <f>PRODUCT(K7,100)</f>
        <v>#DIV/0!</v>
      </c>
      <c r="T10" s="5" t="s">
        <v>34</v>
      </c>
      <c r="U10" s="6" t="e">
        <f>PRODUCT(V7,100)</f>
        <v>#DIV/0!</v>
      </c>
      <c r="AA10" s="5" t="s">
        <v>34</v>
      </c>
      <c r="AB10" s="6" t="e">
        <f>PRODUCT(AC7,100)</f>
        <v>#DIV/0!</v>
      </c>
    </row>
    <row r="11" spans="1:29" x14ac:dyDescent="0.25">
      <c r="I11" s="5" t="s">
        <v>19</v>
      </c>
      <c r="J11" s="6" t="e">
        <f>PRODUCT(J10,0.95)</f>
        <v>#DIV/0!</v>
      </c>
      <c r="T11" s="5" t="s">
        <v>19</v>
      </c>
      <c r="U11" s="6" t="e">
        <f>PRODUCT(U10,0.95)</f>
        <v>#DIV/0!</v>
      </c>
      <c r="AA11" s="5" t="s">
        <v>13</v>
      </c>
      <c r="AB11" s="6" t="e">
        <f>PRODUCT(AB10,0.95)</f>
        <v>#DIV/0!</v>
      </c>
    </row>
    <row r="13" spans="1:29" ht="15.75" thickBot="1" x14ac:dyDescent="0.3"/>
    <row r="14" spans="1:29" ht="15.75" thickBot="1" x14ac:dyDescent="0.3">
      <c r="B14" s="2"/>
      <c r="C14" s="2"/>
      <c r="D14" s="35" t="s">
        <v>14</v>
      </c>
      <c r="E14" s="36"/>
      <c r="F14" s="36"/>
      <c r="G14" s="36"/>
      <c r="H14" s="36"/>
      <c r="I14" s="36"/>
      <c r="J14" s="37"/>
      <c r="M14" s="2"/>
      <c r="N14" s="2"/>
      <c r="O14" s="35" t="s">
        <v>15</v>
      </c>
      <c r="P14" s="36"/>
      <c r="Q14" s="36"/>
      <c r="R14" s="36"/>
      <c r="S14" s="36"/>
      <c r="T14" s="36"/>
      <c r="U14" s="37"/>
      <c r="X14" s="2"/>
      <c r="Y14" s="38" t="s">
        <v>30</v>
      </c>
      <c r="Z14" s="39"/>
      <c r="AA14" s="39"/>
      <c r="AB14" s="40"/>
    </row>
    <row r="15" spans="1:29" ht="15.75" thickBot="1" x14ac:dyDescent="0.3">
      <c r="D15" s="4" t="s">
        <v>4</v>
      </c>
      <c r="E15" s="4" t="s">
        <v>5</v>
      </c>
      <c r="F15" s="4" t="s">
        <v>6</v>
      </c>
      <c r="G15" s="4" t="s">
        <v>7</v>
      </c>
      <c r="H15" s="4" t="s">
        <v>8</v>
      </c>
      <c r="I15" s="4" t="s">
        <v>9</v>
      </c>
      <c r="J15" s="4" t="s">
        <v>10</v>
      </c>
      <c r="O15" s="4" t="s">
        <v>4</v>
      </c>
      <c r="P15" s="4" t="s">
        <v>5</v>
      </c>
      <c r="Q15" s="4" t="s">
        <v>6</v>
      </c>
      <c r="R15" s="4" t="s">
        <v>7</v>
      </c>
      <c r="S15" s="4" t="s">
        <v>8</v>
      </c>
      <c r="T15" s="4" t="s">
        <v>9</v>
      </c>
      <c r="U15" s="4" t="s">
        <v>10</v>
      </c>
      <c r="Y15" s="41"/>
      <c r="Z15" s="42"/>
      <c r="AA15" s="42"/>
      <c r="AB15" s="43"/>
    </row>
    <row r="16" spans="1:29" ht="14.45" customHeight="1" x14ac:dyDescent="0.25">
      <c r="B16" s="28" t="s">
        <v>28</v>
      </c>
      <c r="C16" s="28"/>
      <c r="D16" s="29"/>
      <c r="E16" s="29"/>
      <c r="F16" s="29"/>
      <c r="G16" s="29"/>
      <c r="H16" s="29"/>
      <c r="I16" s="29"/>
      <c r="J16" s="30">
        <f>SUM(D16:I17)</f>
        <v>0</v>
      </c>
      <c r="K16" t="s">
        <v>11</v>
      </c>
      <c r="M16" s="28" t="s">
        <v>28</v>
      </c>
      <c r="N16" s="28"/>
      <c r="O16" s="29"/>
      <c r="P16" s="29"/>
      <c r="Q16" s="29"/>
      <c r="R16" s="29"/>
      <c r="S16" s="29"/>
      <c r="T16" s="29"/>
      <c r="U16" s="30">
        <f>SUM(O16:T17)</f>
        <v>0</v>
      </c>
      <c r="V16" t="s">
        <v>11</v>
      </c>
      <c r="X16" s="44" t="s">
        <v>35</v>
      </c>
      <c r="Y16" s="45"/>
      <c r="Z16" s="7" t="s">
        <v>16</v>
      </c>
      <c r="AA16" s="7" t="s">
        <v>17</v>
      </c>
      <c r="AB16" s="7" t="s">
        <v>18</v>
      </c>
      <c r="AC16" s="8" t="s">
        <v>19</v>
      </c>
    </row>
    <row r="17" spans="2:29" x14ac:dyDescent="0.25">
      <c r="B17" s="28"/>
      <c r="C17" s="28"/>
      <c r="D17" s="29"/>
      <c r="E17" s="29"/>
      <c r="F17" s="29"/>
      <c r="G17" s="29"/>
      <c r="H17" s="29"/>
      <c r="I17" s="29"/>
      <c r="J17" s="30"/>
      <c r="K17" s="31" t="e">
        <f>J16/J18</f>
        <v>#DIV/0!</v>
      </c>
      <c r="M17" s="28"/>
      <c r="N17" s="28"/>
      <c r="O17" s="29"/>
      <c r="P17" s="29"/>
      <c r="Q17" s="29"/>
      <c r="R17" s="29"/>
      <c r="S17" s="29"/>
      <c r="T17" s="29"/>
      <c r="U17" s="30"/>
      <c r="V17" s="31" t="e">
        <f>U16/U18</f>
        <v>#DIV/0!</v>
      </c>
      <c r="X17" s="46" t="s">
        <v>20</v>
      </c>
      <c r="Y17" s="46"/>
      <c r="Z17" s="31" t="e">
        <f>SUM(J10)</f>
        <v>#DIV/0!</v>
      </c>
      <c r="AA17" s="31" t="e">
        <f>U10</f>
        <v>#DIV/0!</v>
      </c>
      <c r="AB17" s="31" t="e">
        <f>AB10</f>
        <v>#DIV/0!</v>
      </c>
      <c r="AC17" s="50"/>
    </row>
    <row r="18" spans="2:29" ht="14.45" customHeight="1" x14ac:dyDescent="0.25">
      <c r="B18" s="32" t="s">
        <v>21</v>
      </c>
      <c r="C18" s="32"/>
      <c r="D18" s="29"/>
      <c r="E18" s="29"/>
      <c r="F18" s="29"/>
      <c r="G18" s="29"/>
      <c r="H18" s="29"/>
      <c r="I18" s="29"/>
      <c r="J18" s="30">
        <f>SUM(D18:I19)</f>
        <v>0</v>
      </c>
      <c r="K18" s="31"/>
      <c r="M18" s="32" t="s">
        <v>21</v>
      </c>
      <c r="N18" s="32"/>
      <c r="O18" s="29"/>
      <c r="P18" s="29"/>
      <c r="Q18" s="29"/>
      <c r="R18" s="29"/>
      <c r="S18" s="29"/>
      <c r="T18" s="29"/>
      <c r="U18" s="30">
        <f>SUM(O18:T19)</f>
        <v>0</v>
      </c>
      <c r="V18" s="31"/>
      <c r="X18" s="46"/>
      <c r="Y18" s="46"/>
      <c r="Z18" s="31"/>
      <c r="AA18" s="31"/>
      <c r="AB18" s="31"/>
      <c r="AC18" s="51"/>
    </row>
    <row r="19" spans="2:29" x14ac:dyDescent="0.25">
      <c r="B19" s="32"/>
      <c r="C19" s="32"/>
      <c r="D19" s="29"/>
      <c r="E19" s="29"/>
      <c r="F19" s="29"/>
      <c r="G19" s="29"/>
      <c r="H19" s="29"/>
      <c r="I19" s="29"/>
      <c r="J19" s="30"/>
      <c r="M19" s="32"/>
      <c r="N19" s="32"/>
      <c r="O19" s="29"/>
      <c r="P19" s="29"/>
      <c r="Q19" s="29"/>
      <c r="R19" s="29"/>
      <c r="S19" s="29"/>
      <c r="T19" s="29"/>
      <c r="U19" s="30"/>
      <c r="X19" s="47" t="s">
        <v>22</v>
      </c>
      <c r="Y19" s="47"/>
      <c r="Z19" s="31" t="e">
        <f>J20</f>
        <v>#DIV/0!</v>
      </c>
      <c r="AA19" s="31" t="e">
        <f>U20</f>
        <v>#DIV/0!</v>
      </c>
      <c r="AB19" s="48" t="e">
        <f>SUM(Z17,AA17,AB17,Z19,AA19, Z21,AA21)</f>
        <v>#DIV/0!</v>
      </c>
      <c r="AC19" s="48"/>
    </row>
    <row r="20" spans="2:29" x14ac:dyDescent="0.25">
      <c r="I20" s="5" t="s">
        <v>34</v>
      </c>
      <c r="J20" s="6" t="e">
        <f>PRODUCT(K17,100)</f>
        <v>#DIV/0!</v>
      </c>
      <c r="T20" s="5" t="s">
        <v>34</v>
      </c>
      <c r="U20" s="6" t="e">
        <f>PRODUCT(V17,100)</f>
        <v>#DIV/0!</v>
      </c>
      <c r="X20" s="47"/>
      <c r="Y20" s="47"/>
      <c r="Z20" s="31"/>
      <c r="AA20" s="31"/>
      <c r="AB20" s="48"/>
      <c r="AC20" s="48"/>
    </row>
    <row r="21" spans="2:29" x14ac:dyDescent="0.25">
      <c r="I21" s="5" t="s">
        <v>19</v>
      </c>
      <c r="J21" s="6" t="e">
        <f>PRODUCT(J20,0.95)</f>
        <v>#DIV/0!</v>
      </c>
      <c r="T21" s="5" t="s">
        <v>19</v>
      </c>
      <c r="U21" s="6" t="e">
        <f>PRODUCT(U20,0.95)</f>
        <v>#DIV/0!</v>
      </c>
      <c r="X21" s="49" t="s">
        <v>23</v>
      </c>
      <c r="Y21" s="49"/>
      <c r="Z21" s="31" t="e">
        <f>J30</f>
        <v>#DIV/0!</v>
      </c>
      <c r="AA21" s="31" t="e">
        <f>U30</f>
        <v>#DIV/0!</v>
      </c>
      <c r="AB21" s="48"/>
      <c r="AC21" s="48"/>
    </row>
    <row r="22" spans="2:29" x14ac:dyDescent="0.25">
      <c r="X22" s="49"/>
      <c r="Y22" s="49"/>
      <c r="Z22" s="31"/>
      <c r="AA22" s="31"/>
      <c r="AB22" s="48"/>
      <c r="AC22" s="48"/>
    </row>
    <row r="23" spans="2:29" ht="15.75" thickBot="1" x14ac:dyDescent="0.3"/>
    <row r="24" spans="2:29" ht="15.75" thickBot="1" x14ac:dyDescent="0.3">
      <c r="B24" s="2"/>
      <c r="C24" s="2"/>
      <c r="D24" s="52" t="s">
        <v>24</v>
      </c>
      <c r="E24" s="53"/>
      <c r="F24" s="53"/>
      <c r="G24" s="53"/>
      <c r="H24" s="53"/>
      <c r="I24" s="53"/>
      <c r="J24" s="54"/>
      <c r="M24" s="2"/>
      <c r="N24" s="2"/>
      <c r="O24" s="52" t="s">
        <v>25</v>
      </c>
      <c r="P24" s="53"/>
      <c r="Q24" s="53"/>
      <c r="R24" s="53"/>
      <c r="S24" s="53"/>
      <c r="T24" s="53"/>
      <c r="U24" s="54"/>
      <c r="X24" s="2"/>
      <c r="Y24" s="2"/>
      <c r="Z24" s="3"/>
      <c r="AA24" s="3"/>
      <c r="AB24" s="3"/>
    </row>
    <row r="25" spans="2:29" x14ac:dyDescent="0.25">
      <c r="D25" s="4" t="s">
        <v>4</v>
      </c>
      <c r="E25" s="4" t="s">
        <v>5</v>
      </c>
      <c r="F25" s="4" t="s">
        <v>6</v>
      </c>
      <c r="G25" s="4" t="s">
        <v>7</v>
      </c>
      <c r="H25" s="4" t="s">
        <v>8</v>
      </c>
      <c r="I25" s="4" t="s">
        <v>9</v>
      </c>
      <c r="J25" s="4" t="s">
        <v>10</v>
      </c>
      <c r="O25" s="4" t="s">
        <v>4</v>
      </c>
      <c r="P25" s="4" t="s">
        <v>5</v>
      </c>
      <c r="Q25" s="4" t="s">
        <v>6</v>
      </c>
      <c r="R25" s="4" t="s">
        <v>7</v>
      </c>
      <c r="S25" s="4" t="s">
        <v>8</v>
      </c>
      <c r="T25" s="4" t="s">
        <v>9</v>
      </c>
      <c r="U25" s="4" t="s">
        <v>10</v>
      </c>
      <c r="X25" s="55" t="s">
        <v>36</v>
      </c>
      <c r="Y25" s="56"/>
      <c r="Z25" s="9" t="s">
        <v>16</v>
      </c>
      <c r="AA25" s="9" t="s">
        <v>17</v>
      </c>
      <c r="AB25" s="9" t="s">
        <v>18</v>
      </c>
      <c r="AC25" s="9" t="s">
        <v>37</v>
      </c>
    </row>
    <row r="26" spans="2:29" ht="14.45" customHeight="1" x14ac:dyDescent="0.25">
      <c r="B26" s="28" t="s">
        <v>29</v>
      </c>
      <c r="C26" s="28"/>
      <c r="D26" s="29"/>
      <c r="E26" s="29"/>
      <c r="F26" s="29"/>
      <c r="G26" s="29"/>
      <c r="H26" s="29"/>
      <c r="I26" s="29"/>
      <c r="J26" s="30">
        <f>SUM(D26:I27)</f>
        <v>0</v>
      </c>
      <c r="K26" t="s">
        <v>11</v>
      </c>
      <c r="M26" s="28" t="s">
        <v>29</v>
      </c>
      <c r="N26" s="28"/>
      <c r="O26" s="29"/>
      <c r="P26" s="29"/>
      <c r="Q26" s="29"/>
      <c r="R26" s="29"/>
      <c r="S26" s="29"/>
      <c r="T26" s="29"/>
      <c r="U26" s="30">
        <f>SUM(O26:T27)</f>
        <v>0</v>
      </c>
      <c r="V26" t="s">
        <v>11</v>
      </c>
      <c r="X26" s="46" t="s">
        <v>20</v>
      </c>
      <c r="Y26" s="46"/>
      <c r="Z26" s="31" t="e">
        <f>J11</f>
        <v>#DIV/0!</v>
      </c>
      <c r="AA26" s="31" t="e">
        <f>U11</f>
        <v>#DIV/0!</v>
      </c>
      <c r="AB26" s="31" t="e">
        <f>AB11</f>
        <v>#DIV/0!</v>
      </c>
      <c r="AC26" s="29"/>
    </row>
    <row r="27" spans="2:29" x14ac:dyDescent="0.25">
      <c r="B27" s="28"/>
      <c r="C27" s="28"/>
      <c r="D27" s="29"/>
      <c r="E27" s="29"/>
      <c r="F27" s="29"/>
      <c r="G27" s="29"/>
      <c r="H27" s="29"/>
      <c r="I27" s="29"/>
      <c r="J27" s="30"/>
      <c r="K27" s="31" t="e">
        <f>J26/J28</f>
        <v>#DIV/0!</v>
      </c>
      <c r="M27" s="28"/>
      <c r="N27" s="28"/>
      <c r="O27" s="29"/>
      <c r="P27" s="29"/>
      <c r="Q27" s="29"/>
      <c r="R27" s="29"/>
      <c r="S27" s="29"/>
      <c r="T27" s="29"/>
      <c r="U27" s="30"/>
      <c r="V27" s="31" t="e">
        <f>U26/U28</f>
        <v>#DIV/0!</v>
      </c>
      <c r="X27" s="46"/>
      <c r="Y27" s="46"/>
      <c r="Z27" s="31"/>
      <c r="AA27" s="31"/>
      <c r="AB27" s="31"/>
      <c r="AC27" s="33"/>
    </row>
    <row r="28" spans="2:29" ht="14.45" customHeight="1" x14ac:dyDescent="0.25">
      <c r="B28" s="32" t="s">
        <v>26</v>
      </c>
      <c r="C28" s="32"/>
      <c r="D28" s="29"/>
      <c r="E28" s="29"/>
      <c r="F28" s="29"/>
      <c r="G28" s="29"/>
      <c r="H28" s="29"/>
      <c r="I28" s="29"/>
      <c r="J28" s="30">
        <f>SUM(D28:I29)</f>
        <v>0</v>
      </c>
      <c r="K28" s="31"/>
      <c r="M28" s="32" t="s">
        <v>26</v>
      </c>
      <c r="N28" s="32"/>
      <c r="O28" s="29"/>
      <c r="P28" s="29"/>
      <c r="Q28" s="29"/>
      <c r="R28" s="29"/>
      <c r="S28" s="29"/>
      <c r="T28" s="29"/>
      <c r="U28" s="30">
        <f>SUM(O28:T29)</f>
        <v>0</v>
      </c>
      <c r="V28" s="31"/>
      <c r="X28" s="47" t="s">
        <v>22</v>
      </c>
      <c r="Y28" s="47"/>
      <c r="Z28" s="31" t="e">
        <f>J21</f>
        <v>#DIV/0!</v>
      </c>
      <c r="AA28" s="31" t="e">
        <f>U21</f>
        <v>#DIV/0!</v>
      </c>
      <c r="AB28" s="48" t="e">
        <f>SUM(Z26,AA26,AB26,Z28,AA28,Z30,AA30,AC26)</f>
        <v>#DIV/0!</v>
      </c>
      <c r="AC28" s="48"/>
    </row>
    <row r="29" spans="2:29" x14ac:dyDescent="0.25">
      <c r="B29" s="32"/>
      <c r="C29" s="32"/>
      <c r="D29" s="29"/>
      <c r="E29" s="29"/>
      <c r="F29" s="29"/>
      <c r="G29" s="29"/>
      <c r="H29" s="29"/>
      <c r="I29" s="29"/>
      <c r="J29" s="30"/>
      <c r="M29" s="32"/>
      <c r="N29" s="32"/>
      <c r="O29" s="29"/>
      <c r="P29" s="29"/>
      <c r="Q29" s="29"/>
      <c r="R29" s="29"/>
      <c r="S29" s="29"/>
      <c r="T29" s="29"/>
      <c r="U29" s="30"/>
      <c r="X29" s="47"/>
      <c r="Y29" s="47"/>
      <c r="Z29" s="31"/>
      <c r="AA29" s="31"/>
      <c r="AB29" s="48"/>
      <c r="AC29" s="48"/>
    </row>
    <row r="30" spans="2:29" x14ac:dyDescent="0.25">
      <c r="I30" s="5" t="s">
        <v>34</v>
      </c>
      <c r="J30" s="6" t="e">
        <f>PRODUCT(K27,100)</f>
        <v>#DIV/0!</v>
      </c>
      <c r="T30" s="5" t="s">
        <v>34</v>
      </c>
      <c r="U30" s="6" t="e">
        <f>PRODUCT(V27,100)</f>
        <v>#DIV/0!</v>
      </c>
      <c r="X30" s="49" t="s">
        <v>23</v>
      </c>
      <c r="Y30" s="49"/>
      <c r="Z30" s="31" t="e">
        <f>J31</f>
        <v>#DIV/0!</v>
      </c>
      <c r="AA30" s="31" t="e">
        <f>U31</f>
        <v>#DIV/0!</v>
      </c>
      <c r="AB30" s="48"/>
      <c r="AC30" s="48"/>
    </row>
    <row r="31" spans="2:29" x14ac:dyDescent="0.25">
      <c r="I31" s="5" t="s">
        <v>19</v>
      </c>
      <c r="J31" s="6" t="e">
        <f>PRODUCT(J30,0.95)</f>
        <v>#DIV/0!</v>
      </c>
      <c r="T31" s="5" t="s">
        <v>19</v>
      </c>
      <c r="U31" s="6" t="e">
        <f>PRODUCT(U30,0.95)</f>
        <v>#DIV/0!</v>
      </c>
      <c r="X31" s="49"/>
      <c r="Y31" s="49"/>
      <c r="Z31" s="31"/>
      <c r="AA31" s="31"/>
      <c r="AB31" s="48"/>
      <c r="AC31" s="48"/>
    </row>
    <row r="32" spans="2:29" ht="15.75" thickBot="1" x14ac:dyDescent="0.3"/>
    <row r="33" spans="1:29" ht="15" customHeight="1" thickBot="1" x14ac:dyDescent="0.3">
      <c r="A33" s="57" t="s">
        <v>31</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9"/>
    </row>
  </sheetData>
  <mergeCells count="147">
    <mergeCell ref="AA28:AA29"/>
    <mergeCell ref="AB28:AC31"/>
    <mergeCell ref="X30:Y31"/>
    <mergeCell ref="Z30:Z31"/>
    <mergeCell ref="AA30:AA31"/>
    <mergeCell ref="A33:AC33"/>
    <mergeCell ref="R28:R29"/>
    <mergeCell ref="S28:S29"/>
    <mergeCell ref="T28:T29"/>
    <mergeCell ref="U28:U29"/>
    <mergeCell ref="X28:Y29"/>
    <mergeCell ref="Z28:Z29"/>
    <mergeCell ref="I28:I29"/>
    <mergeCell ref="J28:J29"/>
    <mergeCell ref="M28:N29"/>
    <mergeCell ref="O28:O29"/>
    <mergeCell ref="P28:P29"/>
    <mergeCell ref="Q28:Q29"/>
    <mergeCell ref="AB26:AB27"/>
    <mergeCell ref="AC26:AC27"/>
    <mergeCell ref="K27:K28"/>
    <mergeCell ref="V27:V28"/>
    <mergeCell ref="B28:C29"/>
    <mergeCell ref="D28:D29"/>
    <mergeCell ref="E28:E29"/>
    <mergeCell ref="F28:F29"/>
    <mergeCell ref="G28:G29"/>
    <mergeCell ref="H28:H29"/>
    <mergeCell ref="S26:S27"/>
    <mergeCell ref="T26:T27"/>
    <mergeCell ref="U26:U27"/>
    <mergeCell ref="X26:Y27"/>
    <mergeCell ref="Z26:Z27"/>
    <mergeCell ref="AA26:AA27"/>
    <mergeCell ref="J26:J27"/>
    <mergeCell ref="M26:N27"/>
    <mergeCell ref="O26:O27"/>
    <mergeCell ref="P26:P27"/>
    <mergeCell ref="Q26:Q27"/>
    <mergeCell ref="R26:R27"/>
    <mergeCell ref="D24:J24"/>
    <mergeCell ref="O24:U24"/>
    <mergeCell ref="X25:Y25"/>
    <mergeCell ref="B26:C27"/>
    <mergeCell ref="D26:D27"/>
    <mergeCell ref="E26:E27"/>
    <mergeCell ref="F26:F27"/>
    <mergeCell ref="G26:G27"/>
    <mergeCell ref="H26:H27"/>
    <mergeCell ref="I26:I27"/>
    <mergeCell ref="T18:T19"/>
    <mergeCell ref="U18:U19"/>
    <mergeCell ref="X19:Y20"/>
    <mergeCell ref="Z19:Z20"/>
    <mergeCell ref="AA19:AA20"/>
    <mergeCell ref="AB19:AC22"/>
    <mergeCell ref="X21:Y22"/>
    <mergeCell ref="Z21:Z22"/>
    <mergeCell ref="AA21:AA22"/>
    <mergeCell ref="I18:I19"/>
    <mergeCell ref="J18:J19"/>
    <mergeCell ref="M18:N19"/>
    <mergeCell ref="O18:O19"/>
    <mergeCell ref="P18:P19"/>
    <mergeCell ref="Q18:Q19"/>
    <mergeCell ref="Z17:Z18"/>
    <mergeCell ref="AA17:AA18"/>
    <mergeCell ref="AB17:AB18"/>
    <mergeCell ref="AC17:AC18"/>
    <mergeCell ref="B18:C19"/>
    <mergeCell ref="D18:D19"/>
    <mergeCell ref="E18:E19"/>
    <mergeCell ref="F18:F19"/>
    <mergeCell ref="G18:G19"/>
    <mergeCell ref="H18:H19"/>
    <mergeCell ref="R16:R17"/>
    <mergeCell ref="S16:S17"/>
    <mergeCell ref="T16:T17"/>
    <mergeCell ref="U16:U17"/>
    <mergeCell ref="X16:Y16"/>
    <mergeCell ref="K17:K18"/>
    <mergeCell ref="V17:V18"/>
    <mergeCell ref="X17:Y18"/>
    <mergeCell ref="R18:R19"/>
    <mergeCell ref="S18:S19"/>
    <mergeCell ref="I16:I17"/>
    <mergeCell ref="J16:J17"/>
    <mergeCell ref="M16:N17"/>
    <mergeCell ref="O16:O17"/>
    <mergeCell ref="P16:P17"/>
    <mergeCell ref="Q16:Q17"/>
    <mergeCell ref="B16:C17"/>
    <mergeCell ref="D16:D17"/>
    <mergeCell ref="E16:E17"/>
    <mergeCell ref="F16:F17"/>
    <mergeCell ref="G16:G17"/>
    <mergeCell ref="H16:H17"/>
    <mergeCell ref="Z8:Z9"/>
    <mergeCell ref="AA8:AA9"/>
    <mergeCell ref="AB8:AB9"/>
    <mergeCell ref="D14:J14"/>
    <mergeCell ref="O14:U14"/>
    <mergeCell ref="Y14:AB15"/>
    <mergeCell ref="Q8:Q9"/>
    <mergeCell ref="R8:R9"/>
    <mergeCell ref="S8:S9"/>
    <mergeCell ref="T8:T9"/>
    <mergeCell ref="U8:U9"/>
    <mergeCell ref="X8:Y9"/>
    <mergeCell ref="H8:H9"/>
    <mergeCell ref="I8:I9"/>
    <mergeCell ref="J8:J9"/>
    <mergeCell ref="M8:N9"/>
    <mergeCell ref="O8:O9"/>
    <mergeCell ref="P8:P9"/>
    <mergeCell ref="AA6:AA7"/>
    <mergeCell ref="AB6:AB7"/>
    <mergeCell ref="K7:K8"/>
    <mergeCell ref="V7:V8"/>
    <mergeCell ref="AC7:AC8"/>
    <mergeCell ref="B8:C9"/>
    <mergeCell ref="D8:D9"/>
    <mergeCell ref="E8:E9"/>
    <mergeCell ref="F8:F9"/>
    <mergeCell ref="G8:G9"/>
    <mergeCell ref="R6:R7"/>
    <mergeCell ref="S6:S7"/>
    <mergeCell ref="T6:T7"/>
    <mergeCell ref="U6:U7"/>
    <mergeCell ref="X6:Y7"/>
    <mergeCell ref="Z6:Z7"/>
    <mergeCell ref="I6:I7"/>
    <mergeCell ref="J6:J7"/>
    <mergeCell ref="M6:N7"/>
    <mergeCell ref="O6:O7"/>
    <mergeCell ref="P6:P7"/>
    <mergeCell ref="Q6:Q7"/>
    <mergeCell ref="L1:S2"/>
    <mergeCell ref="D4:J4"/>
    <mergeCell ref="O4:U4"/>
    <mergeCell ref="Z4:AB4"/>
    <mergeCell ref="B6:C7"/>
    <mergeCell ref="D6:D7"/>
    <mergeCell ref="E6:E7"/>
    <mergeCell ref="F6:F7"/>
    <mergeCell ref="G6:G7"/>
    <mergeCell ref="H6:H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C2E45FBDCC09E429974731658333BB2" ma:contentTypeVersion="11" ma:contentTypeDescription="Create a new document." ma:contentTypeScope="" ma:versionID="494ac9eecdf55ba58b359c5ea0e3450e">
  <xsd:schema xmlns:xsd="http://www.w3.org/2001/XMLSchema" xmlns:xs="http://www.w3.org/2001/XMLSchema" xmlns:p="http://schemas.microsoft.com/office/2006/metadata/properties" xmlns:ns3="4ad4d7f3-9c84-4b15-a907-234b8229aa5a" xmlns:ns4="7f291980-51da-488d-a959-36214bfa6190" targetNamespace="http://schemas.microsoft.com/office/2006/metadata/properties" ma:root="true" ma:fieldsID="bf973ca33c7ddfc41286dfffc8525652" ns3:_="" ns4:_="">
    <xsd:import namespace="4ad4d7f3-9c84-4b15-a907-234b8229aa5a"/>
    <xsd:import namespace="7f291980-51da-488d-a959-36214bfa619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4d7f3-9c84-4b15-a907-234b8229aa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f291980-51da-488d-a959-36214bfa619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76A059-6550-4738-A95A-AEB2F2B55713}">
  <ds:schemaRefs>
    <ds:schemaRef ds:uri="http://schemas.microsoft.com/sharepoint/v3/contenttype/forms"/>
  </ds:schemaRefs>
</ds:datastoreItem>
</file>

<file path=customXml/itemProps2.xml><?xml version="1.0" encoding="utf-8"?>
<ds:datastoreItem xmlns:ds="http://schemas.openxmlformats.org/officeDocument/2006/customXml" ds:itemID="{78B3C365-4820-489C-91A3-FF47F10B3E9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988BE46-CE28-454B-8D4F-9FC68309A5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4d7f3-9c84-4b15-a907-234b8229aa5a"/>
    <ds:schemaRef ds:uri="7f291980-51da-488d-a959-36214bfa61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Directions</vt:lpstr>
      <vt:lpstr>700 Point Schools EXAMPLE</vt:lpstr>
      <vt:lpstr>700 Point Schools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Cody Shumaker</dc:creator>
  <cp:keywords/>
  <dc:description/>
  <cp:lastModifiedBy>Timothy Scott</cp:lastModifiedBy>
  <cp:revision/>
  <dcterms:created xsi:type="dcterms:W3CDTF">2020-07-28T15:07:32Z</dcterms:created>
  <dcterms:modified xsi:type="dcterms:W3CDTF">2026-01-06T19:13:49Z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0x0101005C2E45FBDCC09E429974731658333BB2</vt:lpwstr>
  </property>
</Properties>
</file>