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25" activeTab="0"/>
  </bookViews>
  <sheets>
    <sheet name="2014 Report" sheetId="1" r:id="rId1"/>
    <sheet name="Sheet1" sheetId="2" r:id="rId2"/>
  </sheets>
  <definedNames>
    <definedName name="_xlnm.Print_Area" localSheetId="0">'2014 Report'!$C$2:$T$153</definedName>
    <definedName name="_xlnm.Print_Titles" localSheetId="0">'2014 Report'!$A:$B,'2014 Report'!$1:$1</definedName>
  </definedNames>
  <calcPr fullCalcOnLoad="1"/>
</workbook>
</file>

<file path=xl/sharedStrings.xml><?xml version="1.0" encoding="utf-8"?>
<sst xmlns="http://schemas.openxmlformats.org/spreadsheetml/2006/main" count="172" uniqueCount="168">
  <si>
    <t>Total Instruction</t>
  </si>
  <si>
    <t>Total General Administration</t>
  </si>
  <si>
    <t>Total School Administration</t>
  </si>
  <si>
    <t>Total Other Expenditures Instructional Support</t>
  </si>
  <si>
    <t xml:space="preserve">Total Other Expenditures Noninstructional </t>
  </si>
  <si>
    <t>Total Current Operational Expenses</t>
  </si>
  <si>
    <t>Capitalized Equipment Expenditures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</si>
  <si>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</si>
  <si>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</si>
  <si>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</si>
  <si>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</si>
  <si>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</si>
  <si>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</si>
  <si>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</si>
  <si>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WEST BOLIVAR SCHOOL DIST</t>
  </si>
  <si>
    <t>BENOIT SCHOOL DISTRICT</t>
  </si>
  <si>
    <t>NORTH BOLIVAR SCHOOL DISTRICT</t>
  </si>
  <si>
    <t>CLEVELAND SCHOOL DIST</t>
  </si>
  <si>
    <t>SHAW SCHOOL DISTRICT</t>
  </si>
  <si>
    <t>MOUND BAYOU PUBLIC SCHOOL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</si>
  <si>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</si>
  <si>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</si>
  <si>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</si>
  <si>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</si>
  <si>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</si>
  <si>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</si>
  <si>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</si>
  <si>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</si>
  <si>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</si>
  <si>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CLAY CO SCHOOL DIST</t>
  </si>
  <si>
    <t>WEST POINT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</si>
  <si>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</si>
  <si>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</si>
  <si>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</si>
  <si>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</si>
  <si>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</si>
  <si>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</si>
  <si>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</si>
  <si>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</si>
  <si>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</si>
  <si>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</si>
  <si>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</si>
  <si>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</si>
  <si>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</si>
  <si>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</si>
  <si>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</si>
  <si>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</si>
  <si>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</si>
  <si>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</si>
  <si>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</si>
  <si>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</si>
  <si>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</si>
  <si>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</si>
  <si>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</si>
  <si>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HINDS CO AHS</t>
  </si>
  <si>
    <t>JACKSON PUBLIC SCHOOL DIST</t>
  </si>
  <si>
    <t>CLINTON PUBLIC SCHOOL DIST</t>
  </si>
  <si>
    <t>HOLMES CO SCHOOL DIST</t>
  </si>
  <si>
    <t>DURANT PUBLIC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</si>
  <si>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</si>
  <si>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</si>
  <si>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</si>
  <si>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</si>
  <si>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</si>
  <si>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</si>
  <si>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</si>
  <si>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</si>
  <si>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</si>
  <si>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</si>
  <si>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</si>
  <si>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</si>
  <si>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</si>
  <si>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</si>
  <si>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</si>
  <si>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</si>
  <si>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</si>
  <si>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</si>
  <si>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</si>
  <si>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</si>
  <si>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</si>
  <si>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</si>
  <si>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</si>
  <si>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</si>
  <si>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</si>
  <si>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</si>
  <si>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</si>
  <si>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</si>
  <si>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</si>
  <si>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</si>
  <si>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</si>
  <si>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</si>
  <si>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</si>
  <si>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</si>
  <si>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</si>
  <si>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</si>
  <si>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</si>
  <si>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</si>
  <si>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</si>
  <si>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</si>
  <si>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</si>
  <si>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</si>
  <si>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</si>
  <si>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</si>
  <si>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</si>
  <si>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</si>
  <si>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</si>
  <si>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OKTIBBEHA COUNTY SCHOOL DISTRICT</t>
  </si>
  <si>
    <t>STARKVILLE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</si>
  <si>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</si>
  <si>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</si>
  <si>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</si>
  <si>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</si>
  <si>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</si>
  <si>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</si>
  <si>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</si>
  <si>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</si>
  <si>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</si>
  <si>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</si>
  <si>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</si>
  <si>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</si>
  <si>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</si>
  <si>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</si>
  <si>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</si>
  <si>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</si>
  <si>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</si>
  <si>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</si>
  <si>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</si>
  <si>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</si>
  <si>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</si>
  <si>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</si>
  <si>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</si>
  <si>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</si>
  <si>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 SCHOOL DIST</t>
  </si>
  <si>
    <t>INDIANOLA SCHOOL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</si>
  <si>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</si>
  <si>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</si>
  <si>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</si>
  <si>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</si>
  <si>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</si>
  <si>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</si>
  <si>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</si>
  <si>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</si>
  <si>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</si>
  <si>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</si>
  <si>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</si>
  <si>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</si>
  <si>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</si>
  <si>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</si>
  <si>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</si>
  <si>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</si>
  <si>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</si>
  <si>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</si>
  <si>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</si>
  <si>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</si>
  <si>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</si>
  <si>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</si>
  <si>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</si>
  <si>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</si>
  <si>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% Instruction to Current Operations (excluding Capital Outlay)</t>
  </si>
  <si>
    <t>% Gen. Adm. to Current Operations (excluding Capital Outlay)</t>
  </si>
  <si>
    <t>% Other Instr. Exp. to Current Operations (excluding Capital Outlay)</t>
  </si>
  <si>
    <t>% Sch. Adm. to Current Operations (excluding Capital Outlay)</t>
  </si>
  <si>
    <t>% Other Non- Instr. Exp. to Current Operations (excluding Capital Outlay)</t>
  </si>
  <si>
    <t>Percent Ranked (H to L)</t>
  </si>
  <si>
    <t>STATEWIDE TOTALS</t>
  </si>
  <si>
    <t>2013-14 Month 1-9 Average Daily Attendance (ADA)</t>
  </si>
  <si>
    <t>District Name</t>
  </si>
  <si>
    <t>District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</si>
</sst>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44" fontId="1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4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2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42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left"/>
    </xf>
    <xf numFmtId="43" fontId="5" fillId="0" borderId="10" xfId="42" applyNumberFormat="1" applyFont="1" applyFill="1" applyBorder="1" applyAlignment="1" applyProtection="1">
      <alignment/>
      <protection/>
    </xf>
    <xf numFmtId="4" fontId="5" fillId="0" borderId="10" xfId="42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44" fontId="1" fillId="0" borderId="11" xfId="0" applyNumberFormat="1" applyFont="1" applyFill="1" applyBorder="1" applyAlignment="1" applyProtection="1">
      <alignment/>
      <protection/>
    </xf>
    <xf numFmtId="10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/>
    </xf>
    <xf numFmtId="43" fontId="5" fillId="0" borderId="11" xfId="42" applyNumberFormat="1" applyFont="1" applyFill="1" applyBorder="1" applyAlignment="1" applyProtection="1">
      <alignment/>
      <protection/>
    </xf>
    <xf numFmtId="0" fontId="41" fillId="33" borderId="12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view="pageLayout" workbookViewId="0" topLeftCell="A1">
      <selection activeCell="E23" sqref="E23:G23"/>
    </sheetView>
  </sheetViews>
  <sheetFormatPr defaultColWidth="9.140625" defaultRowHeight="12.75"/>
  <cols>
    <col min="1" max="1" width="8.00390625" style="16" customWidth="1"/>
    <col min="2" max="2" width="29.00390625" style="5" customWidth="1"/>
    <col min="3" max="3" width="12.421875" style="19" customWidth="1"/>
    <col min="4" max="4" width="17.8515625" style="6" customWidth="1"/>
    <col min="5" max="5" width="13.140625" style="7" customWidth="1"/>
    <col min="6" max="6" width="8.140625" style="6" customWidth="1"/>
    <col min="7" max="7" width="16.28125" style="6" customWidth="1"/>
    <col min="8" max="8" width="14.00390625" style="7" customWidth="1"/>
    <col min="9" max="9" width="8.7109375" style="6" customWidth="1"/>
    <col min="10" max="10" width="16.140625" style="6" customWidth="1"/>
    <col min="11" max="11" width="11.00390625" style="7" customWidth="1"/>
    <col min="12" max="12" width="8.421875" style="6" customWidth="1"/>
    <col min="13" max="13" width="17.00390625" style="6" customWidth="1"/>
    <col min="14" max="14" width="15.421875" style="7" customWidth="1"/>
    <col min="15" max="15" width="8.421875" style="6" customWidth="1"/>
    <col min="16" max="16" width="16.140625" style="6" customWidth="1"/>
    <col min="17" max="17" width="17.28125" style="7" customWidth="1"/>
    <col min="18" max="18" width="8.28125" style="6" customWidth="1"/>
    <col min="19" max="19" width="17.7109375" style="8" customWidth="1"/>
    <col min="20" max="20" width="15.140625" style="6" customWidth="1"/>
    <col min="21" max="16384" width="9.140625" style="9" customWidth="1"/>
  </cols>
  <sheetData>
    <row r="1" spans="1:20" ht="89.25">
      <c r="A1" s="27" t="s">
        <v>167</v>
      </c>
      <c r="B1" s="27" t="s">
        <v>166</v>
      </c>
      <c r="C1" s="27" t="s">
        <v>165</v>
      </c>
      <c r="D1" s="27" t="s">
        <v>0</v>
      </c>
      <c r="E1" s="27" t="s">
        <v>158</v>
      </c>
      <c r="F1" s="27" t="s">
        <v>163</v>
      </c>
      <c r="G1" s="27" t="s">
        <v>1</v>
      </c>
      <c r="H1" s="27" t="s">
        <v>159</v>
      </c>
      <c r="I1" s="27" t="s">
        <v>163</v>
      </c>
      <c r="J1" s="27" t="s">
        <v>2</v>
      </c>
      <c r="K1" s="27" t="s">
        <v>161</v>
      </c>
      <c r="L1" s="27" t="s">
        <v>163</v>
      </c>
      <c r="M1" s="27" t="s">
        <v>3</v>
      </c>
      <c r="N1" s="27" t="s">
        <v>160</v>
      </c>
      <c r="O1" s="27" t="s">
        <v>163</v>
      </c>
      <c r="P1" s="27" t="s">
        <v>4</v>
      </c>
      <c r="Q1" s="27" t="s">
        <v>162</v>
      </c>
      <c r="R1" s="27" t="s">
        <v>163</v>
      </c>
      <c r="S1" s="27" t="s">
        <v>5</v>
      </c>
      <c r="T1" s="27" t="s">
        <v>6</v>
      </c>
    </row>
    <row r="2" spans="1:20" ht="12.75">
      <c r="A2" s="10">
        <v>4820</v>
      </c>
      <c r="B2" s="1" t="s">
        <v>96</v>
      </c>
      <c r="C2" s="26">
        <v>1280.15</v>
      </c>
      <c r="D2" s="22">
        <v>8068249.22</v>
      </c>
      <c r="E2" s="23">
        <f aca="true" t="shared" si="0" ref="E2:E33">+D2/S2</f>
        <v>0.6164038933412936</v>
      </c>
      <c r="F2" s="24">
        <v>130</v>
      </c>
      <c r="G2" s="22">
        <v>1072677.6</v>
      </c>
      <c r="H2" s="23">
        <f aca="true" t="shared" si="1" ref="H2:H33">+G2/S2</f>
        <v>0.08195119299252322</v>
      </c>
      <c r="I2" s="24">
        <v>17</v>
      </c>
      <c r="J2" s="22">
        <v>616969.41</v>
      </c>
      <c r="K2" s="23">
        <f aca="true" t="shared" si="2" ref="K2:K33">+J2/S2</f>
        <v>0.04713567169613049</v>
      </c>
      <c r="L2" s="24">
        <v>135</v>
      </c>
      <c r="M2" s="22">
        <v>2468059.67</v>
      </c>
      <c r="N2" s="23">
        <f aca="true" t="shared" si="3" ref="N2:N33">+M2/S2</f>
        <v>0.18855659364307892</v>
      </c>
      <c r="O2" s="24">
        <v>31</v>
      </c>
      <c r="P2" s="22">
        <v>863269.05</v>
      </c>
      <c r="Q2" s="23">
        <f aca="true" t="shared" si="4" ref="Q2:Q33">+P2/S2</f>
        <v>0.06595264832697371</v>
      </c>
      <c r="R2" s="24">
        <v>90</v>
      </c>
      <c r="S2" s="25">
        <f aca="true" t="shared" si="5" ref="S2:S33">+P2+M2+J2+G2+D2</f>
        <v>13089224.95</v>
      </c>
      <c r="T2" s="22">
        <v>291437.47000000003</v>
      </c>
    </row>
    <row r="3" spans="1:20" ht="12.75">
      <c r="A3" s="20">
        <v>200</v>
      </c>
      <c r="B3" s="1" t="s">
        <v>8</v>
      </c>
      <c r="C3" s="17">
        <v>3173.9100000000003</v>
      </c>
      <c r="D3" s="2">
        <v>19693488.73</v>
      </c>
      <c r="E3" s="3">
        <f t="shared" si="0"/>
        <v>0.7048034643096901</v>
      </c>
      <c r="F3" s="21">
        <v>14</v>
      </c>
      <c r="G3" s="2">
        <v>764416.12</v>
      </c>
      <c r="H3" s="3">
        <f t="shared" si="1"/>
        <v>0.027357424422695054</v>
      </c>
      <c r="I3" s="21">
        <v>146</v>
      </c>
      <c r="J3" s="2">
        <v>2046645.61</v>
      </c>
      <c r="K3" s="3">
        <f t="shared" si="2"/>
        <v>0.07324669264642877</v>
      </c>
      <c r="L3" s="21">
        <v>6</v>
      </c>
      <c r="M3" s="2">
        <v>4029032.89</v>
      </c>
      <c r="N3" s="3">
        <f t="shared" si="3"/>
        <v>0.14419366612091808</v>
      </c>
      <c r="O3" s="21">
        <v>105</v>
      </c>
      <c r="P3" s="2">
        <v>1408232.67</v>
      </c>
      <c r="Q3" s="3">
        <f t="shared" si="4"/>
        <v>0.05039875250026787</v>
      </c>
      <c r="R3" s="21">
        <v>142</v>
      </c>
      <c r="S3" s="4">
        <f t="shared" si="5"/>
        <v>27941816.020000003</v>
      </c>
      <c r="T3" s="2">
        <v>65166.4</v>
      </c>
    </row>
    <row r="4" spans="1:20" ht="12.75">
      <c r="A4" s="20">
        <v>300</v>
      </c>
      <c r="B4" s="1" t="s">
        <v>10</v>
      </c>
      <c r="C4" s="17">
        <v>995.91</v>
      </c>
      <c r="D4" s="2">
        <v>7523343.58</v>
      </c>
      <c r="E4" s="3">
        <f t="shared" si="0"/>
        <v>0.6604371962517733</v>
      </c>
      <c r="F4" s="21">
        <v>65</v>
      </c>
      <c r="G4" s="2">
        <v>658305.12</v>
      </c>
      <c r="H4" s="3">
        <f t="shared" si="1"/>
        <v>0.057789356967130195</v>
      </c>
      <c r="I4" s="21">
        <v>67</v>
      </c>
      <c r="J4" s="2">
        <v>511981.63</v>
      </c>
      <c r="K4" s="3">
        <f t="shared" si="2"/>
        <v>0.04494434006024923</v>
      </c>
      <c r="L4" s="21">
        <v>139</v>
      </c>
      <c r="M4" s="2">
        <v>1994216.3900000001</v>
      </c>
      <c r="N4" s="3">
        <f t="shared" si="3"/>
        <v>0.17506241305158274</v>
      </c>
      <c r="O4" s="21">
        <v>46</v>
      </c>
      <c r="P4" s="2">
        <v>703612.79</v>
      </c>
      <c r="Q4" s="3">
        <f t="shared" si="4"/>
        <v>0.061766693669264516</v>
      </c>
      <c r="R4" s="21">
        <v>108</v>
      </c>
      <c r="S4" s="4">
        <f t="shared" si="5"/>
        <v>11391459.51</v>
      </c>
      <c r="T4" s="2">
        <v>136479.25</v>
      </c>
    </row>
    <row r="5" spans="1:20" ht="12.75">
      <c r="A5" s="10">
        <v>4821</v>
      </c>
      <c r="B5" s="1" t="s">
        <v>97</v>
      </c>
      <c r="C5" s="17">
        <v>1662.2100000000003</v>
      </c>
      <c r="D5" s="2">
        <v>8808031.41</v>
      </c>
      <c r="E5" s="3">
        <f t="shared" si="0"/>
        <v>0.6671093134760502</v>
      </c>
      <c r="F5" s="21">
        <v>54</v>
      </c>
      <c r="G5" s="2">
        <v>767414.29</v>
      </c>
      <c r="H5" s="3">
        <f t="shared" si="1"/>
        <v>0.05812300119324966</v>
      </c>
      <c r="I5" s="21">
        <v>65</v>
      </c>
      <c r="J5" s="2">
        <v>1010457.63</v>
      </c>
      <c r="K5" s="3">
        <f t="shared" si="2"/>
        <v>0.07653080063731706</v>
      </c>
      <c r="L5" s="21">
        <v>3</v>
      </c>
      <c r="M5" s="2">
        <v>1648623.01</v>
      </c>
      <c r="N5" s="3">
        <f t="shared" si="3"/>
        <v>0.12486465058847007</v>
      </c>
      <c r="O5" s="21">
        <v>138</v>
      </c>
      <c r="P5" s="2">
        <v>968754.1900000001</v>
      </c>
      <c r="Q5" s="3">
        <f t="shared" si="4"/>
        <v>0.07337223410491302</v>
      </c>
      <c r="R5" s="21">
        <v>48</v>
      </c>
      <c r="S5" s="4">
        <f t="shared" si="5"/>
        <v>13203280.530000001</v>
      </c>
      <c r="T5" s="2">
        <v>106007.85</v>
      </c>
    </row>
    <row r="6" spans="1:20" ht="12.75">
      <c r="A6" s="20">
        <v>400</v>
      </c>
      <c r="B6" s="1" t="s">
        <v>11</v>
      </c>
      <c r="C6" s="17">
        <v>993.7299999999999</v>
      </c>
      <c r="D6" s="2">
        <v>7167686.88</v>
      </c>
      <c r="E6" s="3">
        <f t="shared" si="0"/>
        <v>0.6465933667664132</v>
      </c>
      <c r="F6" s="21">
        <v>89</v>
      </c>
      <c r="G6" s="2">
        <v>756847.78</v>
      </c>
      <c r="H6" s="3">
        <f t="shared" si="1"/>
        <v>0.0682748510632325</v>
      </c>
      <c r="I6" s="21">
        <v>42</v>
      </c>
      <c r="J6" s="2">
        <v>646121.4</v>
      </c>
      <c r="K6" s="3">
        <f t="shared" si="2"/>
        <v>0.05828628096625621</v>
      </c>
      <c r="L6" s="21">
        <v>81</v>
      </c>
      <c r="M6" s="2">
        <v>1770416.08</v>
      </c>
      <c r="N6" s="3">
        <f t="shared" si="3"/>
        <v>0.15970832890855796</v>
      </c>
      <c r="O6" s="21">
        <v>73</v>
      </c>
      <c r="P6" s="2">
        <v>744236.26</v>
      </c>
      <c r="Q6" s="3">
        <f t="shared" si="4"/>
        <v>0.0671371722955403</v>
      </c>
      <c r="R6" s="21">
        <v>79</v>
      </c>
      <c r="S6" s="4">
        <f t="shared" si="5"/>
        <v>11085308.399999999</v>
      </c>
      <c r="T6" s="2">
        <v>9187.97</v>
      </c>
    </row>
    <row r="7" spans="1:20" ht="12.75">
      <c r="A7" s="10">
        <v>5920</v>
      </c>
      <c r="B7" s="1" t="s">
        <v>121</v>
      </c>
      <c r="C7" s="17">
        <v>774.83</v>
      </c>
      <c r="D7" s="2">
        <v>5140048.21</v>
      </c>
      <c r="E7" s="3">
        <f t="shared" si="0"/>
        <v>0.6504331263162463</v>
      </c>
      <c r="F7" s="21">
        <v>80</v>
      </c>
      <c r="G7" s="2">
        <v>532531.39</v>
      </c>
      <c r="H7" s="3">
        <f t="shared" si="1"/>
        <v>0.06738770585562975</v>
      </c>
      <c r="I7" s="21">
        <v>46</v>
      </c>
      <c r="J7" s="2">
        <v>540938.01</v>
      </c>
      <c r="K7" s="3">
        <f t="shared" si="2"/>
        <v>0.06845149823752118</v>
      </c>
      <c r="L7" s="21">
        <v>20</v>
      </c>
      <c r="M7" s="2">
        <v>1255603.96</v>
      </c>
      <c r="N7" s="3">
        <f t="shared" si="3"/>
        <v>0.15888691618280737</v>
      </c>
      <c r="O7" s="21">
        <v>75</v>
      </c>
      <c r="P7" s="2">
        <v>433379.09</v>
      </c>
      <c r="Q7" s="3">
        <f t="shared" si="4"/>
        <v>0.05484075340779535</v>
      </c>
      <c r="R7" s="21">
        <v>125</v>
      </c>
      <c r="S7" s="4">
        <f t="shared" si="5"/>
        <v>7902500.66</v>
      </c>
      <c r="T7" s="2">
        <v>118829.02</v>
      </c>
    </row>
    <row r="8" spans="1:20" ht="12.75">
      <c r="A8" s="10">
        <v>2320</v>
      </c>
      <c r="B8" s="1" t="s">
        <v>47</v>
      </c>
      <c r="C8" s="17">
        <v>1833.6599999999996</v>
      </c>
      <c r="D8" s="2">
        <v>12892641.83</v>
      </c>
      <c r="E8" s="3">
        <f t="shared" si="0"/>
        <v>0.6397562135095947</v>
      </c>
      <c r="F8" s="21">
        <v>100</v>
      </c>
      <c r="G8" s="2">
        <v>1018783.53</v>
      </c>
      <c r="H8" s="3">
        <f t="shared" si="1"/>
        <v>0.050553881984227785</v>
      </c>
      <c r="I8" s="21">
        <v>87</v>
      </c>
      <c r="J8" s="2">
        <v>1070145.6</v>
      </c>
      <c r="K8" s="3">
        <f t="shared" si="2"/>
        <v>0.05310256082402572</v>
      </c>
      <c r="L8" s="21">
        <v>109</v>
      </c>
      <c r="M8" s="2">
        <v>4023240.56</v>
      </c>
      <c r="N8" s="3">
        <f t="shared" si="3"/>
        <v>0.19964047560171932</v>
      </c>
      <c r="O8" s="21">
        <v>19</v>
      </c>
      <c r="P8" s="2">
        <v>1147617.73</v>
      </c>
      <c r="Q8" s="3">
        <f t="shared" si="4"/>
        <v>0.05694686808043253</v>
      </c>
      <c r="R8" s="21">
        <v>121</v>
      </c>
      <c r="S8" s="4">
        <f t="shared" si="5"/>
        <v>20152429.25</v>
      </c>
      <c r="T8" s="2">
        <v>800245.16</v>
      </c>
    </row>
    <row r="9" spans="1:20" ht="12.75">
      <c r="A9" s="20">
        <v>612</v>
      </c>
      <c r="B9" s="1" t="s">
        <v>15</v>
      </c>
      <c r="C9" s="17">
        <v>227.89000000000001</v>
      </c>
      <c r="D9" s="2">
        <v>2021692.9</v>
      </c>
      <c r="E9" s="3">
        <f t="shared" si="0"/>
        <v>0.557158104586062</v>
      </c>
      <c r="F9" s="21">
        <v>149</v>
      </c>
      <c r="G9" s="2">
        <v>642415.89</v>
      </c>
      <c r="H9" s="3">
        <f t="shared" si="1"/>
        <v>0.1770433183142544</v>
      </c>
      <c r="I9" s="21">
        <v>1</v>
      </c>
      <c r="J9" s="2">
        <v>131957.51</v>
      </c>
      <c r="K9" s="3">
        <f t="shared" si="2"/>
        <v>0.03636615440332027</v>
      </c>
      <c r="L9" s="21">
        <v>147</v>
      </c>
      <c r="M9" s="2">
        <v>604161.27</v>
      </c>
      <c r="N9" s="3">
        <f t="shared" si="3"/>
        <v>0.16650073216239125</v>
      </c>
      <c r="O9" s="21">
        <v>61</v>
      </c>
      <c r="P9" s="2">
        <v>228352.69</v>
      </c>
      <c r="Q9" s="3">
        <f t="shared" si="4"/>
        <v>0.0629316905339721</v>
      </c>
      <c r="R9" s="21">
        <v>101</v>
      </c>
      <c r="S9" s="4">
        <f t="shared" si="5"/>
        <v>3628580.26</v>
      </c>
      <c r="T9" s="2">
        <v>65004.36</v>
      </c>
    </row>
    <row r="10" spans="1:20" ht="12.75">
      <c r="A10" s="20">
        <v>500</v>
      </c>
      <c r="B10" s="1" t="s">
        <v>13</v>
      </c>
      <c r="C10" s="17">
        <v>1156.85</v>
      </c>
      <c r="D10" s="2">
        <v>6809998.84</v>
      </c>
      <c r="E10" s="3">
        <f t="shared" si="0"/>
        <v>0.6122695106876188</v>
      </c>
      <c r="F10" s="21">
        <v>133</v>
      </c>
      <c r="G10" s="2">
        <v>690246.25</v>
      </c>
      <c r="H10" s="3">
        <f t="shared" si="1"/>
        <v>0.06205826809530908</v>
      </c>
      <c r="I10" s="21">
        <v>58</v>
      </c>
      <c r="J10" s="2">
        <v>737822</v>
      </c>
      <c r="K10" s="3">
        <f t="shared" si="2"/>
        <v>0.06633568162466241</v>
      </c>
      <c r="L10" s="21">
        <v>26</v>
      </c>
      <c r="M10" s="2">
        <v>2195582.32</v>
      </c>
      <c r="N10" s="3">
        <f t="shared" si="3"/>
        <v>0.197399169122441</v>
      </c>
      <c r="O10" s="21">
        <v>21</v>
      </c>
      <c r="P10" s="2">
        <v>688901.56</v>
      </c>
      <c r="Q10" s="3">
        <f t="shared" si="4"/>
        <v>0.061937370469968736</v>
      </c>
      <c r="R10" s="21">
        <v>107</v>
      </c>
      <c r="S10" s="4">
        <f t="shared" si="5"/>
        <v>11122550.969999999</v>
      </c>
      <c r="T10" s="2">
        <v>80506.87</v>
      </c>
    </row>
    <row r="11" spans="1:20" ht="12.75">
      <c r="A11" s="10">
        <v>2420</v>
      </c>
      <c r="B11" s="1" t="s">
        <v>49</v>
      </c>
      <c r="C11" s="17">
        <v>5185.67</v>
      </c>
      <c r="D11" s="2">
        <v>33913338.05</v>
      </c>
      <c r="E11" s="3">
        <f t="shared" si="0"/>
        <v>0.6597635692483126</v>
      </c>
      <c r="F11" s="21">
        <v>67</v>
      </c>
      <c r="G11" s="2">
        <v>1543582.26</v>
      </c>
      <c r="H11" s="3">
        <f t="shared" si="1"/>
        <v>0.030029463327511545</v>
      </c>
      <c r="I11" s="21">
        <v>140</v>
      </c>
      <c r="J11" s="2">
        <v>2444446.15</v>
      </c>
      <c r="K11" s="3">
        <f t="shared" si="2"/>
        <v>0.04755522780982322</v>
      </c>
      <c r="L11" s="21">
        <v>133</v>
      </c>
      <c r="M11" s="2">
        <v>10800116.87</v>
      </c>
      <c r="N11" s="3">
        <f t="shared" si="3"/>
        <v>0.2101097699065962</v>
      </c>
      <c r="O11" s="21">
        <v>13</v>
      </c>
      <c r="P11" s="2">
        <v>2700775.95</v>
      </c>
      <c r="Q11" s="3">
        <f t="shared" si="4"/>
        <v>0.052541969707756396</v>
      </c>
      <c r="R11" s="21">
        <v>136</v>
      </c>
      <c r="S11" s="4">
        <f t="shared" si="5"/>
        <v>51402259.28</v>
      </c>
      <c r="T11" s="2">
        <v>891742.99</v>
      </c>
    </row>
    <row r="12" spans="1:20" ht="12.75">
      <c r="A12" s="10">
        <v>5921</v>
      </c>
      <c r="B12" s="1" t="s">
        <v>122</v>
      </c>
      <c r="C12" s="17">
        <v>1230.47</v>
      </c>
      <c r="D12" s="2">
        <v>7861235.66</v>
      </c>
      <c r="E12" s="3">
        <f t="shared" si="0"/>
        <v>0.7291766590563937</v>
      </c>
      <c r="F12" s="21">
        <v>3</v>
      </c>
      <c r="G12" s="2">
        <v>682343.99</v>
      </c>
      <c r="H12" s="3">
        <f t="shared" si="1"/>
        <v>0.06329148908320723</v>
      </c>
      <c r="I12" s="21">
        <v>57</v>
      </c>
      <c r="J12" s="2">
        <v>564796.98</v>
      </c>
      <c r="K12" s="3">
        <f t="shared" si="2"/>
        <v>0.052388300355511896</v>
      </c>
      <c r="L12" s="21">
        <v>117</v>
      </c>
      <c r="M12" s="2">
        <v>1144066.44</v>
      </c>
      <c r="N12" s="3">
        <f t="shared" si="3"/>
        <v>0.10611900985267525</v>
      </c>
      <c r="O12" s="21">
        <v>149</v>
      </c>
      <c r="P12" s="2">
        <v>528532.38</v>
      </c>
      <c r="Q12" s="3">
        <f t="shared" si="4"/>
        <v>0.049024541652212004</v>
      </c>
      <c r="R12" s="21">
        <v>145</v>
      </c>
      <c r="S12" s="4">
        <f t="shared" si="5"/>
        <v>10780975.45</v>
      </c>
      <c r="T12" s="2">
        <v>174950.46</v>
      </c>
    </row>
    <row r="13" spans="1:20" ht="12.75">
      <c r="A13" s="10">
        <v>4320</v>
      </c>
      <c r="B13" s="1" t="s">
        <v>86</v>
      </c>
      <c r="C13" s="17">
        <v>2797.4699999999993</v>
      </c>
      <c r="D13" s="2">
        <v>15573136.48</v>
      </c>
      <c r="E13" s="3">
        <f t="shared" si="0"/>
        <v>0.6068650579964938</v>
      </c>
      <c r="F13" s="21">
        <v>135</v>
      </c>
      <c r="G13" s="2">
        <v>1652981.82</v>
      </c>
      <c r="H13" s="3">
        <f t="shared" si="1"/>
        <v>0.06441457116552862</v>
      </c>
      <c r="I13" s="21">
        <v>54</v>
      </c>
      <c r="J13" s="2">
        <v>1627754.81</v>
      </c>
      <c r="K13" s="3">
        <f t="shared" si="2"/>
        <v>0.06343150709835182</v>
      </c>
      <c r="L13" s="21">
        <v>41</v>
      </c>
      <c r="M13" s="2">
        <v>5089484.68</v>
      </c>
      <c r="N13" s="3">
        <f t="shared" si="3"/>
        <v>0.1983306586612838</v>
      </c>
      <c r="O13" s="21">
        <v>20</v>
      </c>
      <c r="P13" s="2">
        <v>1718255.57</v>
      </c>
      <c r="Q13" s="3">
        <f t="shared" si="4"/>
        <v>0.06695820507834196</v>
      </c>
      <c r="R13" s="21">
        <v>82</v>
      </c>
      <c r="S13" s="4">
        <f t="shared" si="5"/>
        <v>25661613.36</v>
      </c>
      <c r="T13" s="2">
        <v>309086.59</v>
      </c>
    </row>
    <row r="14" spans="1:20" ht="12.75">
      <c r="A14" s="20">
        <v>700</v>
      </c>
      <c r="B14" s="1" t="s">
        <v>20</v>
      </c>
      <c r="C14" s="17">
        <v>2311.54</v>
      </c>
      <c r="D14" s="2">
        <v>12966852.46</v>
      </c>
      <c r="E14" s="3">
        <f t="shared" si="0"/>
        <v>0.6453329366739294</v>
      </c>
      <c r="F14" s="21">
        <v>91</v>
      </c>
      <c r="G14" s="2">
        <v>1001544.31</v>
      </c>
      <c r="H14" s="3">
        <f t="shared" si="1"/>
        <v>0.04984475089657682</v>
      </c>
      <c r="I14" s="21">
        <v>91</v>
      </c>
      <c r="J14" s="2">
        <v>1061555.25</v>
      </c>
      <c r="K14" s="3">
        <f t="shared" si="2"/>
        <v>0.052831368987761834</v>
      </c>
      <c r="L14" s="21">
        <v>111</v>
      </c>
      <c r="M14" s="2">
        <v>3432652.95</v>
      </c>
      <c r="N14" s="3">
        <f t="shared" si="3"/>
        <v>0.1708359076066735</v>
      </c>
      <c r="O14" s="21">
        <v>55</v>
      </c>
      <c r="P14" s="2">
        <v>1630670.49</v>
      </c>
      <c r="Q14" s="3">
        <f t="shared" si="4"/>
        <v>0.08115503583505841</v>
      </c>
      <c r="R14" s="21">
        <v>20</v>
      </c>
      <c r="S14" s="4">
        <f t="shared" si="5"/>
        <v>20093275.46</v>
      </c>
      <c r="T14" s="2">
        <v>427028.5</v>
      </c>
    </row>
    <row r="15" spans="1:20" ht="12.75">
      <c r="A15" s="10">
        <v>4520</v>
      </c>
      <c r="B15" s="1" t="s">
        <v>90</v>
      </c>
      <c r="C15" s="17">
        <v>3141.5799999999995</v>
      </c>
      <c r="D15" s="2">
        <v>16827778.89</v>
      </c>
      <c r="E15" s="3">
        <f t="shared" si="0"/>
        <v>0.6294847895602584</v>
      </c>
      <c r="F15" s="21">
        <v>114</v>
      </c>
      <c r="G15" s="2">
        <v>1389293.74</v>
      </c>
      <c r="H15" s="3">
        <f t="shared" si="1"/>
        <v>0.051969976743691595</v>
      </c>
      <c r="I15" s="21">
        <v>83</v>
      </c>
      <c r="J15" s="2">
        <v>1416109.31</v>
      </c>
      <c r="K15" s="3">
        <f t="shared" si="2"/>
        <v>0.052973079621898504</v>
      </c>
      <c r="L15" s="21">
        <v>110</v>
      </c>
      <c r="M15" s="2">
        <v>4850846.5600000005</v>
      </c>
      <c r="N15" s="3">
        <f t="shared" si="3"/>
        <v>0.18145794201190055</v>
      </c>
      <c r="O15" s="21">
        <v>37</v>
      </c>
      <c r="P15" s="2">
        <v>2248593.43</v>
      </c>
      <c r="Q15" s="3">
        <f t="shared" si="4"/>
        <v>0.08411421206225095</v>
      </c>
      <c r="R15" s="21">
        <v>13</v>
      </c>
      <c r="S15" s="4">
        <f t="shared" si="5"/>
        <v>26732621.93</v>
      </c>
      <c r="T15" s="2">
        <v>227177.29</v>
      </c>
    </row>
    <row r="16" spans="1:20" ht="12.75">
      <c r="A16" s="20">
        <v>800</v>
      </c>
      <c r="B16" s="1" t="s">
        <v>21</v>
      </c>
      <c r="C16" s="17">
        <v>911.35</v>
      </c>
      <c r="D16" s="2">
        <v>5397223.36</v>
      </c>
      <c r="E16" s="3">
        <f t="shared" si="0"/>
        <v>0.6456282686135384</v>
      </c>
      <c r="F16" s="21">
        <v>90</v>
      </c>
      <c r="G16" s="2">
        <v>470736.01</v>
      </c>
      <c r="H16" s="3">
        <f t="shared" si="1"/>
        <v>0.056310523919163</v>
      </c>
      <c r="I16" s="21">
        <v>73</v>
      </c>
      <c r="J16" s="2">
        <v>518598.03</v>
      </c>
      <c r="K16" s="3">
        <f t="shared" si="2"/>
        <v>0.062035888804737524</v>
      </c>
      <c r="L16" s="21">
        <v>50</v>
      </c>
      <c r="M16" s="2">
        <v>1344934.12</v>
      </c>
      <c r="N16" s="3">
        <f t="shared" si="3"/>
        <v>0.16088411195472055</v>
      </c>
      <c r="O16" s="21">
        <v>70</v>
      </c>
      <c r="P16" s="2">
        <v>628153.84</v>
      </c>
      <c r="Q16" s="3">
        <f t="shared" si="4"/>
        <v>0.07514120670784052</v>
      </c>
      <c r="R16" s="21">
        <v>43</v>
      </c>
      <c r="S16" s="4">
        <f t="shared" si="5"/>
        <v>8359645.36</v>
      </c>
      <c r="T16" s="2">
        <v>19491.68</v>
      </c>
    </row>
    <row r="17" spans="1:20" ht="12.75">
      <c r="A17" s="20">
        <v>900</v>
      </c>
      <c r="B17" s="1" t="s">
        <v>22</v>
      </c>
      <c r="C17" s="17">
        <v>451.78000000000003</v>
      </c>
      <c r="D17" s="2">
        <v>3008647.04</v>
      </c>
      <c r="E17" s="3">
        <f t="shared" si="0"/>
        <v>0.6717887401554099</v>
      </c>
      <c r="F17" s="21">
        <v>48</v>
      </c>
      <c r="G17" s="2">
        <v>318212.39</v>
      </c>
      <c r="H17" s="3">
        <f t="shared" si="1"/>
        <v>0.07105236930016953</v>
      </c>
      <c r="I17" s="21">
        <v>34</v>
      </c>
      <c r="J17" s="2">
        <v>135480.88</v>
      </c>
      <c r="K17" s="3">
        <f t="shared" si="2"/>
        <v>0.0302509827441727</v>
      </c>
      <c r="L17" s="21">
        <v>149</v>
      </c>
      <c r="M17" s="2">
        <v>644744.16</v>
      </c>
      <c r="N17" s="3">
        <f t="shared" si="3"/>
        <v>0.14396233961992366</v>
      </c>
      <c r="O17" s="21">
        <v>106</v>
      </c>
      <c r="P17" s="2">
        <v>371476.81</v>
      </c>
      <c r="Q17" s="3">
        <f t="shared" si="4"/>
        <v>0.08294556818032418</v>
      </c>
      <c r="R17" s="21">
        <v>15</v>
      </c>
      <c r="S17" s="4">
        <f t="shared" si="5"/>
        <v>4478561.28</v>
      </c>
      <c r="T17" s="2">
        <v>287687.89</v>
      </c>
    </row>
    <row r="18" spans="1:20" ht="12.75">
      <c r="A18" s="10">
        <v>1000</v>
      </c>
      <c r="B18" s="1" t="s">
        <v>25</v>
      </c>
      <c r="C18" s="17">
        <v>1298.9699999999998</v>
      </c>
      <c r="D18" s="2">
        <v>9159631.83</v>
      </c>
      <c r="E18" s="3">
        <f t="shared" si="0"/>
        <v>0.6373728465734645</v>
      </c>
      <c r="F18" s="21">
        <v>104</v>
      </c>
      <c r="G18" s="2">
        <v>748457.79</v>
      </c>
      <c r="H18" s="3">
        <f t="shared" si="1"/>
        <v>0.052081424341745</v>
      </c>
      <c r="I18" s="21">
        <v>82</v>
      </c>
      <c r="J18" s="2">
        <v>880318.06</v>
      </c>
      <c r="K18" s="3">
        <f t="shared" si="2"/>
        <v>0.061256919296092484</v>
      </c>
      <c r="L18" s="21">
        <v>54</v>
      </c>
      <c r="M18" s="2">
        <v>2828092.4699999997</v>
      </c>
      <c r="N18" s="3">
        <f t="shared" si="3"/>
        <v>0.19679277305372656</v>
      </c>
      <c r="O18" s="21">
        <v>24</v>
      </c>
      <c r="P18" s="2">
        <v>754416.15</v>
      </c>
      <c r="Q18" s="3">
        <f t="shared" si="4"/>
        <v>0.05249603673497145</v>
      </c>
      <c r="R18" s="21">
        <v>137</v>
      </c>
      <c r="S18" s="4">
        <f t="shared" si="5"/>
        <v>14370916.3</v>
      </c>
      <c r="T18" s="2">
        <v>262228.3</v>
      </c>
    </row>
    <row r="19" spans="1:20" ht="12.75">
      <c r="A19" s="10">
        <v>1100</v>
      </c>
      <c r="B19" s="1" t="s">
        <v>26</v>
      </c>
      <c r="C19" s="17">
        <v>1500.5200000000002</v>
      </c>
      <c r="D19" s="2">
        <v>10103223.86</v>
      </c>
      <c r="E19" s="3">
        <f t="shared" si="0"/>
        <v>0.6293695278048346</v>
      </c>
      <c r="F19" s="21">
        <v>115</v>
      </c>
      <c r="G19" s="2">
        <v>985398.39</v>
      </c>
      <c r="H19" s="3">
        <f t="shared" si="1"/>
        <v>0.06138433909886109</v>
      </c>
      <c r="I19" s="21">
        <v>60</v>
      </c>
      <c r="J19" s="2">
        <v>945743.16</v>
      </c>
      <c r="K19" s="3">
        <f t="shared" si="2"/>
        <v>0.05891405894611665</v>
      </c>
      <c r="L19" s="21">
        <v>75</v>
      </c>
      <c r="M19" s="2">
        <v>2868825.77</v>
      </c>
      <c r="N19" s="3">
        <f t="shared" si="3"/>
        <v>0.17871043394056213</v>
      </c>
      <c r="O19" s="21">
        <v>41</v>
      </c>
      <c r="P19" s="2">
        <v>1149737.05</v>
      </c>
      <c r="Q19" s="3">
        <f t="shared" si="4"/>
        <v>0.07162164020962548</v>
      </c>
      <c r="R19" s="21">
        <v>56</v>
      </c>
      <c r="S19" s="4">
        <f t="shared" si="5"/>
        <v>16052928.23</v>
      </c>
      <c r="T19" s="2">
        <v>38299.74</v>
      </c>
    </row>
    <row r="20" spans="1:20" ht="12.75">
      <c r="A20" s="10">
        <v>1420</v>
      </c>
      <c r="B20" s="1" t="s">
        <v>33</v>
      </c>
      <c r="C20" s="17">
        <v>2815.7199999999993</v>
      </c>
      <c r="D20" s="2">
        <v>19149346.1</v>
      </c>
      <c r="E20" s="3">
        <f t="shared" si="0"/>
        <v>0.656026254958978</v>
      </c>
      <c r="F20" s="21">
        <v>74</v>
      </c>
      <c r="G20" s="2">
        <v>2051376.05</v>
      </c>
      <c r="H20" s="3">
        <f t="shared" si="1"/>
        <v>0.07027689303678318</v>
      </c>
      <c r="I20" s="21">
        <v>36</v>
      </c>
      <c r="J20" s="2">
        <v>2030962.47</v>
      </c>
      <c r="K20" s="3">
        <f t="shared" si="2"/>
        <v>0.06957755613160785</v>
      </c>
      <c r="L20" s="21">
        <v>15</v>
      </c>
      <c r="M20" s="2">
        <v>3513796</v>
      </c>
      <c r="N20" s="3">
        <f t="shared" si="3"/>
        <v>0.12037708329736842</v>
      </c>
      <c r="O20" s="21">
        <v>142</v>
      </c>
      <c r="P20" s="2">
        <v>2444427.49</v>
      </c>
      <c r="Q20" s="3">
        <f t="shared" si="4"/>
        <v>0.08374221257526256</v>
      </c>
      <c r="R20" s="21">
        <v>14</v>
      </c>
      <c r="S20" s="4">
        <f t="shared" si="5"/>
        <v>29189908.11</v>
      </c>
      <c r="T20" s="2">
        <v>119253.44</v>
      </c>
    </row>
    <row r="21" spans="1:20" ht="12.75">
      <c r="A21" s="10">
        <v>1300</v>
      </c>
      <c r="B21" s="1" t="s">
        <v>29</v>
      </c>
      <c r="C21" s="17">
        <v>140.47</v>
      </c>
      <c r="D21" s="2">
        <v>1206260.42</v>
      </c>
      <c r="E21" s="3">
        <f t="shared" si="0"/>
        <v>0.49928055793508835</v>
      </c>
      <c r="F21" s="21">
        <v>151</v>
      </c>
      <c r="G21" s="2">
        <v>355445.97000000003</v>
      </c>
      <c r="H21" s="3">
        <f t="shared" si="1"/>
        <v>0.14712184804785247</v>
      </c>
      <c r="I21" s="21">
        <v>2</v>
      </c>
      <c r="J21" s="2">
        <v>142793.35</v>
      </c>
      <c r="K21" s="3">
        <f t="shared" si="2"/>
        <v>0.05910327676789756</v>
      </c>
      <c r="L21" s="21">
        <v>72</v>
      </c>
      <c r="M21" s="2">
        <v>581024.21</v>
      </c>
      <c r="N21" s="3">
        <f t="shared" si="3"/>
        <v>0.24049043385058919</v>
      </c>
      <c r="O21" s="21">
        <v>4</v>
      </c>
      <c r="P21" s="2">
        <v>130473.23</v>
      </c>
      <c r="Q21" s="3">
        <f t="shared" si="4"/>
        <v>0.05400388339857252</v>
      </c>
      <c r="R21" s="21">
        <v>130</v>
      </c>
      <c r="S21" s="4">
        <f t="shared" si="5"/>
        <v>2415997.1799999997</v>
      </c>
      <c r="T21" s="2">
        <v>463841.25</v>
      </c>
    </row>
    <row r="22" spans="1:20" ht="12.75">
      <c r="A22" s="20">
        <v>614</v>
      </c>
      <c r="B22" s="1" t="s">
        <v>17</v>
      </c>
      <c r="C22" s="17">
        <v>3522.17</v>
      </c>
      <c r="D22" s="2">
        <v>19986139.01</v>
      </c>
      <c r="E22" s="3">
        <f t="shared" si="0"/>
        <v>0.6626537004388877</v>
      </c>
      <c r="F22" s="21">
        <v>59</v>
      </c>
      <c r="G22" s="2">
        <v>1514427.48</v>
      </c>
      <c r="H22" s="3">
        <f t="shared" si="1"/>
        <v>0.050211847979553276</v>
      </c>
      <c r="I22" s="21">
        <v>89</v>
      </c>
      <c r="J22" s="2">
        <v>2093592</v>
      </c>
      <c r="K22" s="3">
        <f t="shared" si="2"/>
        <v>0.06941443193780987</v>
      </c>
      <c r="L22" s="21">
        <v>17</v>
      </c>
      <c r="M22" s="2">
        <v>4485277.52</v>
      </c>
      <c r="N22" s="3">
        <f t="shared" si="3"/>
        <v>0.14871235232759228</v>
      </c>
      <c r="O22" s="21">
        <v>91</v>
      </c>
      <c r="P22" s="2">
        <v>2081323.67</v>
      </c>
      <c r="Q22" s="3">
        <f t="shared" si="4"/>
        <v>0.06900766731615694</v>
      </c>
      <c r="R22" s="21">
        <v>70</v>
      </c>
      <c r="S22" s="4">
        <f t="shared" si="5"/>
        <v>30160759.68</v>
      </c>
      <c r="T22" s="2">
        <v>132144.45</v>
      </c>
    </row>
    <row r="23" spans="1:20" ht="12.75">
      <c r="A23" s="10">
        <v>2521</v>
      </c>
      <c r="B23" s="1" t="s">
        <v>56</v>
      </c>
      <c r="C23" s="17">
        <v>4591.08</v>
      </c>
      <c r="D23" s="2">
        <v>26720242.93</v>
      </c>
      <c r="E23" s="3">
        <f t="shared" si="0"/>
        <v>0.6195376495623498</v>
      </c>
      <c r="F23" s="21">
        <v>124</v>
      </c>
      <c r="G23" s="2">
        <v>1521111.04</v>
      </c>
      <c r="H23" s="3">
        <f t="shared" si="1"/>
        <v>0.03526859994924984</v>
      </c>
      <c r="I23" s="21">
        <v>132</v>
      </c>
      <c r="J23" s="2">
        <v>2180350.1</v>
      </c>
      <c r="K23" s="3">
        <f t="shared" si="2"/>
        <v>0.050553768531064566</v>
      </c>
      <c r="L23" s="21">
        <v>123</v>
      </c>
      <c r="M23" s="2">
        <v>10878015.33</v>
      </c>
      <c r="N23" s="3">
        <f t="shared" si="3"/>
        <v>0.25221851714098203</v>
      </c>
      <c r="O23" s="21">
        <v>2</v>
      </c>
      <c r="P23" s="2">
        <v>1829609.3</v>
      </c>
      <c r="Q23" s="3">
        <f t="shared" si="4"/>
        <v>0.04242146481635361</v>
      </c>
      <c r="R23" s="21">
        <v>151</v>
      </c>
      <c r="S23" s="4">
        <f t="shared" si="5"/>
        <v>43129328.7</v>
      </c>
      <c r="T23" s="2">
        <v>553601.77</v>
      </c>
    </row>
    <row r="24" spans="1:20" ht="12.75">
      <c r="A24" s="10">
        <v>1402</v>
      </c>
      <c r="B24" s="1" t="s">
        <v>32</v>
      </c>
      <c r="C24" s="17">
        <v>225.25000000000003</v>
      </c>
      <c r="D24" s="2">
        <v>1589847.87</v>
      </c>
      <c r="E24" s="3">
        <f t="shared" si="0"/>
        <v>0.7034854081572186</v>
      </c>
      <c r="F24" s="21">
        <v>15</v>
      </c>
      <c r="G24" s="2">
        <v>65060.79</v>
      </c>
      <c r="H24" s="3">
        <f t="shared" si="1"/>
        <v>0.028788488050860542</v>
      </c>
      <c r="I24" s="21">
        <v>143</v>
      </c>
      <c r="J24" s="2">
        <v>151559.21</v>
      </c>
      <c r="K24" s="3">
        <f t="shared" si="2"/>
        <v>0.06706282702812037</v>
      </c>
      <c r="L24" s="21">
        <v>22</v>
      </c>
      <c r="M24" s="2">
        <v>280061.31</v>
      </c>
      <c r="N24" s="3">
        <f t="shared" si="3"/>
        <v>0.12392320591931562</v>
      </c>
      <c r="O24" s="21">
        <v>141</v>
      </c>
      <c r="P24" s="2">
        <v>173429.38</v>
      </c>
      <c r="Q24" s="3">
        <f t="shared" si="4"/>
        <v>0.07674007084448486</v>
      </c>
      <c r="R24" s="21">
        <v>38</v>
      </c>
      <c r="S24" s="4">
        <f t="shared" si="5"/>
        <v>2259958.56</v>
      </c>
      <c r="T24" s="2">
        <v>91313.95</v>
      </c>
    </row>
    <row r="25" spans="1:20" ht="12.75">
      <c r="A25" s="10">
        <v>1400</v>
      </c>
      <c r="B25" s="1" t="s">
        <v>31</v>
      </c>
      <c r="C25" s="17">
        <v>1430.43</v>
      </c>
      <c r="D25" s="2">
        <v>10137979.61</v>
      </c>
      <c r="E25" s="3">
        <f t="shared" si="0"/>
        <v>0.6624359140725583</v>
      </c>
      <c r="F25" s="21">
        <v>60</v>
      </c>
      <c r="G25" s="2">
        <v>1033649.96</v>
      </c>
      <c r="H25" s="3">
        <f t="shared" si="1"/>
        <v>0.0675407608245982</v>
      </c>
      <c r="I25" s="21">
        <v>45</v>
      </c>
      <c r="J25" s="2">
        <v>849275.13</v>
      </c>
      <c r="K25" s="3">
        <f t="shared" si="2"/>
        <v>0.05549333976621017</v>
      </c>
      <c r="L25" s="21">
        <v>93</v>
      </c>
      <c r="M25" s="2">
        <v>2196857.65</v>
      </c>
      <c r="N25" s="3">
        <f t="shared" si="3"/>
        <v>0.1435470834868884</v>
      </c>
      <c r="O25" s="21">
        <v>109</v>
      </c>
      <c r="P25" s="2">
        <v>1086328.8</v>
      </c>
      <c r="Q25" s="3">
        <f t="shared" si="4"/>
        <v>0.07098290184974494</v>
      </c>
      <c r="R25" s="21">
        <v>62</v>
      </c>
      <c r="S25" s="4">
        <f t="shared" si="5"/>
        <v>15304091.149999999</v>
      </c>
      <c r="T25" s="2">
        <v>181535.29</v>
      </c>
    </row>
    <row r="26" spans="1:20" ht="12.75">
      <c r="A26" s="10">
        <v>8111</v>
      </c>
      <c r="B26" s="1" t="s">
        <v>154</v>
      </c>
      <c r="C26" s="17">
        <v>555.89</v>
      </c>
      <c r="D26" s="2">
        <v>3696140.67</v>
      </c>
      <c r="E26" s="3">
        <f t="shared" si="0"/>
        <v>0.6180707290915102</v>
      </c>
      <c r="F26" s="21">
        <v>126</v>
      </c>
      <c r="G26" s="2">
        <v>561097.4400000001</v>
      </c>
      <c r="H26" s="3">
        <f t="shared" si="1"/>
        <v>0.09382703062331768</v>
      </c>
      <c r="I26" s="21">
        <v>12</v>
      </c>
      <c r="J26" s="2">
        <v>230642.28</v>
      </c>
      <c r="K26" s="3">
        <f t="shared" si="2"/>
        <v>0.038568132245607484</v>
      </c>
      <c r="L26" s="21">
        <v>146</v>
      </c>
      <c r="M26" s="2">
        <v>1028240.45</v>
      </c>
      <c r="N26" s="3">
        <f t="shared" si="3"/>
        <v>0.17194294843028324</v>
      </c>
      <c r="O26" s="21">
        <v>53</v>
      </c>
      <c r="P26" s="2">
        <v>464004.89</v>
      </c>
      <c r="Q26" s="3">
        <f t="shared" si="4"/>
        <v>0.07759115960928133</v>
      </c>
      <c r="R26" s="21">
        <v>32</v>
      </c>
      <c r="S26" s="4">
        <f t="shared" si="5"/>
        <v>5980125.73</v>
      </c>
      <c r="T26" s="2">
        <v>179365.63</v>
      </c>
    </row>
    <row r="27" spans="1:20" ht="12.75">
      <c r="A27" s="10">
        <v>4620</v>
      </c>
      <c r="B27" s="1" t="s">
        <v>92</v>
      </c>
      <c r="C27" s="17">
        <v>1687.01</v>
      </c>
      <c r="D27" s="2">
        <v>10729277.8</v>
      </c>
      <c r="E27" s="3">
        <f t="shared" si="0"/>
        <v>0.7063928902154104</v>
      </c>
      <c r="F27" s="21">
        <v>10</v>
      </c>
      <c r="G27" s="2">
        <v>785088.0800000001</v>
      </c>
      <c r="H27" s="3">
        <f t="shared" si="1"/>
        <v>0.051688533771105015</v>
      </c>
      <c r="I27" s="21">
        <v>84</v>
      </c>
      <c r="J27" s="2">
        <v>716401.4</v>
      </c>
      <c r="K27" s="3">
        <f t="shared" si="2"/>
        <v>0.04716634846572491</v>
      </c>
      <c r="L27" s="21">
        <v>134</v>
      </c>
      <c r="M27" s="2">
        <v>2071507.84</v>
      </c>
      <c r="N27" s="3">
        <f t="shared" si="3"/>
        <v>0.1363836818729292</v>
      </c>
      <c r="O27" s="21">
        <v>125</v>
      </c>
      <c r="P27" s="2">
        <v>886549.61</v>
      </c>
      <c r="Q27" s="3">
        <f t="shared" si="4"/>
        <v>0.0583685456748305</v>
      </c>
      <c r="R27" s="21">
        <v>119</v>
      </c>
      <c r="S27" s="4">
        <f t="shared" si="5"/>
        <v>15188824.73</v>
      </c>
      <c r="T27" s="2">
        <v>33292</v>
      </c>
    </row>
    <row r="28" spans="1:20" ht="12.75">
      <c r="A28" s="10">
        <v>4420</v>
      </c>
      <c r="B28" s="1" t="s">
        <v>88</v>
      </c>
      <c r="C28" s="17">
        <v>4072.6200000000003</v>
      </c>
      <c r="D28" s="2">
        <v>24379299.68</v>
      </c>
      <c r="E28" s="3">
        <f t="shared" si="0"/>
        <v>0.6611132277993391</v>
      </c>
      <c r="F28" s="21">
        <v>63</v>
      </c>
      <c r="G28" s="2">
        <v>1309256.6099999999</v>
      </c>
      <c r="H28" s="3">
        <f t="shared" si="1"/>
        <v>0.035504172589699276</v>
      </c>
      <c r="I28" s="21">
        <v>130</v>
      </c>
      <c r="J28" s="2">
        <v>1982346.17</v>
      </c>
      <c r="K28" s="3">
        <f t="shared" si="2"/>
        <v>0.05375688769843931</v>
      </c>
      <c r="L28" s="21">
        <v>105</v>
      </c>
      <c r="M28" s="2">
        <v>6430354.73</v>
      </c>
      <c r="N28" s="3">
        <f t="shared" si="3"/>
        <v>0.17437714074012514</v>
      </c>
      <c r="O28" s="21">
        <v>48</v>
      </c>
      <c r="P28" s="2">
        <v>2774876.36</v>
      </c>
      <c r="Q28" s="3">
        <f t="shared" si="4"/>
        <v>0.07524857117239722</v>
      </c>
      <c r="R28" s="21">
        <v>41</v>
      </c>
      <c r="S28" s="4">
        <f t="shared" si="5"/>
        <v>36876133.55</v>
      </c>
      <c r="T28" s="2">
        <v>174768.81</v>
      </c>
    </row>
    <row r="29" spans="1:20" ht="12.75">
      <c r="A29" s="10">
        <v>1500</v>
      </c>
      <c r="B29" s="1" t="s">
        <v>34</v>
      </c>
      <c r="C29" s="17">
        <v>2613.23</v>
      </c>
      <c r="D29" s="2">
        <v>12684100.86</v>
      </c>
      <c r="E29" s="3">
        <f t="shared" si="0"/>
        <v>0.6383119054156657</v>
      </c>
      <c r="F29" s="21">
        <v>102</v>
      </c>
      <c r="G29" s="2">
        <v>1103894.38</v>
      </c>
      <c r="H29" s="3">
        <f t="shared" si="1"/>
        <v>0.055552138291294295</v>
      </c>
      <c r="I29" s="21">
        <v>74</v>
      </c>
      <c r="J29" s="2">
        <v>1251697.67</v>
      </c>
      <c r="K29" s="3">
        <f t="shared" si="2"/>
        <v>0.06299015858992855</v>
      </c>
      <c r="L29" s="21">
        <v>43</v>
      </c>
      <c r="M29" s="2">
        <v>2869160.33</v>
      </c>
      <c r="N29" s="3">
        <f t="shared" si="3"/>
        <v>0.14438699419056342</v>
      </c>
      <c r="O29" s="21">
        <v>104</v>
      </c>
      <c r="P29" s="2">
        <v>1962467.9</v>
      </c>
      <c r="Q29" s="3">
        <f t="shared" si="4"/>
        <v>0.09875880351254793</v>
      </c>
      <c r="R29" s="21">
        <v>2</v>
      </c>
      <c r="S29" s="4">
        <f t="shared" si="5"/>
        <v>19871321.14</v>
      </c>
      <c r="T29" s="2">
        <v>433059.11</v>
      </c>
    </row>
    <row r="30" spans="1:20" ht="12.75">
      <c r="A30" s="20">
        <v>220</v>
      </c>
      <c r="B30" s="1" t="s">
        <v>9</v>
      </c>
      <c r="C30" s="17">
        <v>2339.38</v>
      </c>
      <c r="D30" s="2">
        <v>13648334.7</v>
      </c>
      <c r="E30" s="3">
        <f t="shared" si="0"/>
        <v>0.7333059252279095</v>
      </c>
      <c r="F30" s="21">
        <v>2</v>
      </c>
      <c r="G30" s="2">
        <v>721793.47</v>
      </c>
      <c r="H30" s="3">
        <f t="shared" si="1"/>
        <v>0.038780953132825306</v>
      </c>
      <c r="I30" s="21">
        <v>115</v>
      </c>
      <c r="J30" s="2">
        <v>786895.02</v>
      </c>
      <c r="K30" s="3">
        <f t="shared" si="2"/>
        <v>0.042278768317304996</v>
      </c>
      <c r="L30" s="21">
        <v>144</v>
      </c>
      <c r="M30" s="2">
        <v>2406989.37</v>
      </c>
      <c r="N30" s="3">
        <f t="shared" si="3"/>
        <v>0.12932417073429428</v>
      </c>
      <c r="O30" s="21">
        <v>134</v>
      </c>
      <c r="P30" s="2">
        <v>1048048.56</v>
      </c>
      <c r="Q30" s="3">
        <f t="shared" si="4"/>
        <v>0.05631018258766605</v>
      </c>
      <c r="R30" s="21">
        <v>122</v>
      </c>
      <c r="S30" s="4">
        <f t="shared" si="5"/>
        <v>18612061.119999997</v>
      </c>
      <c r="T30" s="2">
        <v>130856.34</v>
      </c>
    </row>
    <row r="31" spans="1:20" ht="12.75">
      <c r="A31" s="10">
        <v>1600</v>
      </c>
      <c r="B31" s="1" t="s">
        <v>36</v>
      </c>
      <c r="C31" s="17">
        <v>2733.9500000000007</v>
      </c>
      <c r="D31" s="2">
        <v>16864857.79</v>
      </c>
      <c r="E31" s="3">
        <f t="shared" si="0"/>
        <v>0.6829659945695189</v>
      </c>
      <c r="F31" s="21">
        <v>36</v>
      </c>
      <c r="G31" s="2">
        <v>1294445.23</v>
      </c>
      <c r="H31" s="3">
        <f t="shared" si="1"/>
        <v>0.052420369322469074</v>
      </c>
      <c r="I31" s="21">
        <v>80</v>
      </c>
      <c r="J31" s="2">
        <v>1600814.11</v>
      </c>
      <c r="K31" s="3">
        <f t="shared" si="2"/>
        <v>0.064827205445239</v>
      </c>
      <c r="L31" s="21">
        <v>34</v>
      </c>
      <c r="M31" s="2">
        <v>3191856.62</v>
      </c>
      <c r="N31" s="3">
        <f t="shared" si="3"/>
        <v>0.12925869628703243</v>
      </c>
      <c r="O31" s="21">
        <v>135</v>
      </c>
      <c r="P31" s="2">
        <v>1741580.4300000002</v>
      </c>
      <c r="Q31" s="3">
        <f t="shared" si="4"/>
        <v>0.07052773437574066</v>
      </c>
      <c r="R31" s="21">
        <v>64</v>
      </c>
      <c r="S31" s="4">
        <f t="shared" si="5"/>
        <v>24693554.18</v>
      </c>
      <c r="T31" s="2">
        <v>76817.54000000001</v>
      </c>
    </row>
    <row r="32" spans="1:20" ht="12.75">
      <c r="A32" s="10">
        <v>1700</v>
      </c>
      <c r="B32" s="1" t="s">
        <v>37</v>
      </c>
      <c r="C32" s="17">
        <v>30539.730000000003</v>
      </c>
      <c r="D32" s="2">
        <v>148646361.35</v>
      </c>
      <c r="E32" s="3">
        <f t="shared" si="0"/>
        <v>0.6670940346195374</v>
      </c>
      <c r="F32" s="21">
        <v>55</v>
      </c>
      <c r="G32" s="2">
        <v>10592525.36</v>
      </c>
      <c r="H32" s="3">
        <f t="shared" si="1"/>
        <v>0.04753705650805807</v>
      </c>
      <c r="I32" s="21">
        <v>96</v>
      </c>
      <c r="J32" s="2">
        <v>12126630.71</v>
      </c>
      <c r="K32" s="3">
        <f t="shared" si="2"/>
        <v>0.05442180308488989</v>
      </c>
      <c r="L32" s="21">
        <v>102</v>
      </c>
      <c r="M32" s="2">
        <v>37893833.73</v>
      </c>
      <c r="N32" s="3">
        <f t="shared" si="3"/>
        <v>0.17005966510425866</v>
      </c>
      <c r="O32" s="21">
        <v>59</v>
      </c>
      <c r="P32" s="2">
        <v>13567347.39</v>
      </c>
      <c r="Q32" s="3">
        <f t="shared" si="4"/>
        <v>0.06088744068325593</v>
      </c>
      <c r="R32" s="21">
        <v>112</v>
      </c>
      <c r="S32" s="4">
        <f t="shared" si="5"/>
        <v>222826698.54</v>
      </c>
      <c r="T32" s="2">
        <v>7275285.34</v>
      </c>
    </row>
    <row r="33" spans="1:20" ht="12.75">
      <c r="A33" s="10">
        <v>2620</v>
      </c>
      <c r="B33" s="1" t="s">
        <v>58</v>
      </c>
      <c r="C33" s="17">
        <v>523.24</v>
      </c>
      <c r="D33" s="2">
        <v>2657725.69</v>
      </c>
      <c r="E33" s="3">
        <f t="shared" si="0"/>
        <v>0.6475229582092644</v>
      </c>
      <c r="F33" s="21">
        <v>88</v>
      </c>
      <c r="G33" s="2">
        <v>446639.60000000003</v>
      </c>
      <c r="H33" s="3">
        <f t="shared" si="1"/>
        <v>0.1088183766043224</v>
      </c>
      <c r="I33" s="21">
        <v>9</v>
      </c>
      <c r="J33" s="2">
        <v>144203.31</v>
      </c>
      <c r="K33" s="3">
        <f t="shared" si="2"/>
        <v>0.03513340531195588</v>
      </c>
      <c r="L33" s="21">
        <v>148</v>
      </c>
      <c r="M33" s="2">
        <v>439820.39</v>
      </c>
      <c r="N33" s="3">
        <f t="shared" si="3"/>
        <v>0.10715695795285494</v>
      </c>
      <c r="O33" s="21">
        <v>148</v>
      </c>
      <c r="P33" s="2">
        <v>416061.14</v>
      </c>
      <c r="Q33" s="3">
        <f t="shared" si="4"/>
        <v>0.10136830192160236</v>
      </c>
      <c r="R33" s="21">
        <v>1</v>
      </c>
      <c r="S33" s="4">
        <f t="shared" si="5"/>
        <v>4104450.13</v>
      </c>
      <c r="T33" s="2">
        <v>52750.76</v>
      </c>
    </row>
    <row r="34" spans="1:20" ht="12.75">
      <c r="A34" s="10">
        <v>3111</v>
      </c>
      <c r="B34" s="1" t="s">
        <v>65</v>
      </c>
      <c r="C34" s="17">
        <v>891.9799999999999</v>
      </c>
      <c r="D34" s="2">
        <v>5354269.71</v>
      </c>
      <c r="E34" s="3">
        <f aca="true" t="shared" si="6" ref="E34:E65">+D34/S34</f>
        <v>0.5647806226723712</v>
      </c>
      <c r="F34" s="21">
        <v>147</v>
      </c>
      <c r="G34" s="2">
        <v>893629.88</v>
      </c>
      <c r="H34" s="3">
        <f aca="true" t="shared" si="7" ref="H34:H65">+G34/S34</f>
        <v>0.09426212488370078</v>
      </c>
      <c r="I34" s="21">
        <v>11</v>
      </c>
      <c r="J34" s="2">
        <v>562095.92</v>
      </c>
      <c r="K34" s="3">
        <f aca="true" t="shared" si="8" ref="K34:K65">+J34/S34</f>
        <v>0.059291164041715666</v>
      </c>
      <c r="L34" s="21">
        <v>70</v>
      </c>
      <c r="M34" s="2">
        <v>1988205.46</v>
      </c>
      <c r="N34" s="3">
        <f aca="true" t="shared" si="9" ref="N34:N65">+M34/S34</f>
        <v>0.2097204620832237</v>
      </c>
      <c r="O34" s="21">
        <v>14</v>
      </c>
      <c r="P34" s="2">
        <v>682063.5700000001</v>
      </c>
      <c r="Q34" s="3">
        <f aca="true" t="shared" si="10" ref="Q34:Q65">+P34/S34</f>
        <v>0.07194562631898879</v>
      </c>
      <c r="R34" s="21">
        <v>54</v>
      </c>
      <c r="S34" s="4">
        <f aca="true" t="shared" si="11" ref="S34:S65">+P34+M34+J34+G34+D34</f>
        <v>9480264.54</v>
      </c>
      <c r="T34" s="2">
        <v>514884.51</v>
      </c>
    </row>
    <row r="35" spans="1:20" ht="12.75">
      <c r="A35" s="10">
        <v>6811</v>
      </c>
      <c r="B35" s="1" t="s">
        <v>134</v>
      </c>
      <c r="C35" s="17">
        <v>1149.5600000000002</v>
      </c>
      <c r="D35" s="2">
        <v>6794829.83</v>
      </c>
      <c r="E35" s="3">
        <f t="shared" si="6"/>
        <v>0.6615117778657407</v>
      </c>
      <c r="F35" s="21">
        <v>62</v>
      </c>
      <c r="G35" s="2">
        <v>610225.62</v>
      </c>
      <c r="H35" s="3">
        <f t="shared" si="7"/>
        <v>0.05940861579831851</v>
      </c>
      <c r="I35" s="21">
        <v>63</v>
      </c>
      <c r="J35" s="2">
        <v>597972.36</v>
      </c>
      <c r="K35" s="3">
        <f t="shared" si="8"/>
        <v>0.058215697651720695</v>
      </c>
      <c r="L35" s="21">
        <v>82</v>
      </c>
      <c r="M35" s="2">
        <v>1501564.6600000001</v>
      </c>
      <c r="N35" s="3">
        <f t="shared" si="9"/>
        <v>0.14618507492732405</v>
      </c>
      <c r="O35" s="21">
        <v>97</v>
      </c>
      <c r="P35" s="2">
        <v>767076.24</v>
      </c>
      <c r="Q35" s="3">
        <f t="shared" si="10"/>
        <v>0.07467883375689595</v>
      </c>
      <c r="R35" s="21">
        <v>44</v>
      </c>
      <c r="S35" s="4">
        <f t="shared" si="11"/>
        <v>10271668.71</v>
      </c>
      <c r="T35" s="2">
        <v>21934.75</v>
      </c>
    </row>
    <row r="36" spans="1:20" ht="12.75">
      <c r="A36" s="10">
        <v>1211</v>
      </c>
      <c r="B36" s="1" t="s">
        <v>27</v>
      </c>
      <c r="C36" s="17">
        <v>923.87</v>
      </c>
      <c r="D36" s="2">
        <v>5237860.39</v>
      </c>
      <c r="E36" s="3">
        <f t="shared" si="6"/>
        <v>0.6972211080800205</v>
      </c>
      <c r="F36" s="21">
        <v>21</v>
      </c>
      <c r="G36" s="2">
        <v>536298.31</v>
      </c>
      <c r="H36" s="3">
        <f t="shared" si="7"/>
        <v>0.0713876419221709</v>
      </c>
      <c r="I36" s="21">
        <v>32</v>
      </c>
      <c r="J36" s="2">
        <v>370840.66</v>
      </c>
      <c r="K36" s="3">
        <f t="shared" si="8"/>
        <v>0.049363273671814326</v>
      </c>
      <c r="L36" s="21">
        <v>128</v>
      </c>
      <c r="M36" s="2">
        <v>974114.17</v>
      </c>
      <c r="N36" s="3">
        <f t="shared" si="9"/>
        <v>0.1296661060879955</v>
      </c>
      <c r="O36" s="21">
        <v>131</v>
      </c>
      <c r="P36" s="2">
        <v>393367.56</v>
      </c>
      <c r="Q36" s="3">
        <f t="shared" si="10"/>
        <v>0.05236187023799883</v>
      </c>
      <c r="R36" s="21">
        <v>138</v>
      </c>
      <c r="S36" s="4">
        <f t="shared" si="11"/>
        <v>7512481.09</v>
      </c>
      <c r="T36" s="2">
        <v>101545.89</v>
      </c>
    </row>
    <row r="37" spans="1:20" ht="12.75">
      <c r="A37" s="10">
        <v>6220</v>
      </c>
      <c r="B37" s="1" t="s">
        <v>127</v>
      </c>
      <c r="C37" s="17">
        <v>1485.6200000000001</v>
      </c>
      <c r="D37" s="2">
        <v>7973603.28</v>
      </c>
      <c r="E37" s="3">
        <f t="shared" si="6"/>
        <v>0.636966508166033</v>
      </c>
      <c r="F37" s="21">
        <v>105</v>
      </c>
      <c r="G37" s="2">
        <v>914876.3</v>
      </c>
      <c r="H37" s="3">
        <f t="shared" si="7"/>
        <v>0.07308434364630943</v>
      </c>
      <c r="I37" s="21">
        <v>28</v>
      </c>
      <c r="J37" s="2">
        <v>749746.4</v>
      </c>
      <c r="K37" s="3">
        <f t="shared" si="8"/>
        <v>0.059893040780686274</v>
      </c>
      <c r="L37" s="21">
        <v>66</v>
      </c>
      <c r="M37" s="2">
        <v>1966618.8399999999</v>
      </c>
      <c r="N37" s="3">
        <f t="shared" si="9"/>
        <v>0.15710216465752408</v>
      </c>
      <c r="O37" s="21">
        <v>77</v>
      </c>
      <c r="P37" s="2">
        <v>913243.93</v>
      </c>
      <c r="Q37" s="3">
        <f t="shared" si="10"/>
        <v>0.07295394274944728</v>
      </c>
      <c r="R37" s="21">
        <v>49</v>
      </c>
      <c r="S37" s="4">
        <f t="shared" si="11"/>
        <v>12518088.75</v>
      </c>
      <c r="T37" s="2">
        <v>124429.27</v>
      </c>
    </row>
    <row r="38" spans="1:20" ht="12.75">
      <c r="A38" s="10">
        <v>1802</v>
      </c>
      <c r="B38" s="1" t="s">
        <v>39</v>
      </c>
      <c r="C38" s="17">
        <v>533.69</v>
      </c>
      <c r="D38" s="2">
        <v>3677458.45</v>
      </c>
      <c r="E38" s="3">
        <f t="shared" si="6"/>
        <v>0.6609966532970383</v>
      </c>
      <c r="F38" s="21">
        <v>64</v>
      </c>
      <c r="G38" s="2">
        <v>379462.04</v>
      </c>
      <c r="H38" s="3">
        <f t="shared" si="7"/>
        <v>0.06820556694345978</v>
      </c>
      <c r="I38" s="21">
        <v>43</v>
      </c>
      <c r="J38" s="2">
        <v>316327.98</v>
      </c>
      <c r="K38" s="3">
        <f t="shared" si="8"/>
        <v>0.05685767465957703</v>
      </c>
      <c r="L38" s="21">
        <v>88</v>
      </c>
      <c r="M38" s="2">
        <v>856512.84</v>
      </c>
      <c r="N38" s="3">
        <f t="shared" si="9"/>
        <v>0.15395201018408283</v>
      </c>
      <c r="O38" s="21">
        <v>84</v>
      </c>
      <c r="P38" s="2">
        <v>333744.09</v>
      </c>
      <c r="Q38" s="3">
        <f t="shared" si="10"/>
        <v>0.05998809491584209</v>
      </c>
      <c r="R38" s="21">
        <v>114</v>
      </c>
      <c r="S38" s="4">
        <f t="shared" si="11"/>
        <v>5563505.4</v>
      </c>
      <c r="T38" s="2">
        <v>17418.25</v>
      </c>
    </row>
    <row r="39" spans="1:20" ht="12.75">
      <c r="A39" s="10">
        <v>1800</v>
      </c>
      <c r="B39" s="1" t="s">
        <v>38</v>
      </c>
      <c r="C39" s="17">
        <v>2248.79</v>
      </c>
      <c r="D39" s="2">
        <v>14030358.5</v>
      </c>
      <c r="E39" s="3">
        <f t="shared" si="6"/>
        <v>0.6512915551180821</v>
      </c>
      <c r="F39" s="21">
        <v>79</v>
      </c>
      <c r="G39" s="2">
        <v>1694979.27</v>
      </c>
      <c r="H39" s="3">
        <f t="shared" si="7"/>
        <v>0.07868121720847059</v>
      </c>
      <c r="I39" s="21">
        <v>23</v>
      </c>
      <c r="J39" s="2">
        <v>1317012.88</v>
      </c>
      <c r="K39" s="3">
        <f t="shared" si="8"/>
        <v>0.06113595505957627</v>
      </c>
      <c r="L39" s="21">
        <v>55</v>
      </c>
      <c r="M39" s="2">
        <v>3231295.74</v>
      </c>
      <c r="N39" s="3">
        <f t="shared" si="9"/>
        <v>0.14999728107810173</v>
      </c>
      <c r="O39" s="21">
        <v>90</v>
      </c>
      <c r="P39" s="2">
        <v>1268715.69</v>
      </c>
      <c r="Q39" s="3">
        <f t="shared" si="10"/>
        <v>0.058893991535769415</v>
      </c>
      <c r="R39" s="21">
        <v>118</v>
      </c>
      <c r="S39" s="4">
        <f t="shared" si="11"/>
        <v>21542362.08</v>
      </c>
      <c r="T39" s="2">
        <v>474422.77</v>
      </c>
    </row>
    <row r="40" spans="1:20" ht="12.75">
      <c r="A40" s="10">
        <v>1900</v>
      </c>
      <c r="B40" s="1" t="s">
        <v>42</v>
      </c>
      <c r="C40" s="17">
        <v>1332.8200000000002</v>
      </c>
      <c r="D40" s="2">
        <v>8630682.36</v>
      </c>
      <c r="E40" s="3">
        <f t="shared" si="6"/>
        <v>0.6479992784486596</v>
      </c>
      <c r="F40" s="21">
        <v>87</v>
      </c>
      <c r="G40" s="2">
        <v>1065646.94</v>
      </c>
      <c r="H40" s="3">
        <f t="shared" si="7"/>
        <v>0.08000971642768487</v>
      </c>
      <c r="I40" s="21">
        <v>21</v>
      </c>
      <c r="J40" s="2">
        <v>933013.16</v>
      </c>
      <c r="K40" s="3">
        <f t="shared" si="8"/>
        <v>0.07005145471059877</v>
      </c>
      <c r="L40" s="21">
        <v>13</v>
      </c>
      <c r="M40" s="2">
        <v>1912331.42</v>
      </c>
      <c r="N40" s="3">
        <f t="shared" si="9"/>
        <v>0.14357953735592008</v>
      </c>
      <c r="O40" s="21">
        <v>108</v>
      </c>
      <c r="P40" s="2">
        <v>777295.21</v>
      </c>
      <c r="Q40" s="3">
        <f t="shared" si="10"/>
        <v>0.058360013057136687</v>
      </c>
      <c r="R40" s="21">
        <v>120</v>
      </c>
      <c r="S40" s="4">
        <f t="shared" si="11"/>
        <v>13318969.09</v>
      </c>
      <c r="T40" s="2">
        <v>312854.79</v>
      </c>
    </row>
    <row r="41" spans="1:20" ht="12.75">
      <c r="A41" s="10">
        <v>2000</v>
      </c>
      <c r="B41" s="1" t="s">
        <v>43</v>
      </c>
      <c r="C41" s="17">
        <v>3795.7799999999997</v>
      </c>
      <c r="D41" s="2">
        <v>22290761.47</v>
      </c>
      <c r="E41" s="3">
        <f t="shared" si="6"/>
        <v>0.7124903382786326</v>
      </c>
      <c r="F41" s="21">
        <v>6</v>
      </c>
      <c r="G41" s="2">
        <v>1049765.63</v>
      </c>
      <c r="H41" s="3">
        <f t="shared" si="7"/>
        <v>0.0335541641248374</v>
      </c>
      <c r="I41" s="21">
        <v>136</v>
      </c>
      <c r="J41" s="2">
        <v>1709318.1</v>
      </c>
      <c r="K41" s="3">
        <f t="shared" si="8"/>
        <v>0.05463575719177931</v>
      </c>
      <c r="L41" s="21">
        <v>101</v>
      </c>
      <c r="M41" s="2">
        <v>4282518.08</v>
      </c>
      <c r="N41" s="3">
        <f t="shared" si="9"/>
        <v>0.13688418673404612</v>
      </c>
      <c r="O41" s="21">
        <v>122</v>
      </c>
      <c r="P41" s="2">
        <v>1953340.22</v>
      </c>
      <c r="Q41" s="3">
        <f t="shared" si="10"/>
        <v>0.06243555367070457</v>
      </c>
      <c r="R41" s="21">
        <v>104</v>
      </c>
      <c r="S41" s="4">
        <f t="shared" si="11"/>
        <v>31285703.5</v>
      </c>
      <c r="T41" s="2">
        <v>282910.60000000003</v>
      </c>
    </row>
    <row r="42" spans="1:20" ht="12.75">
      <c r="A42" s="10">
        <v>2100</v>
      </c>
      <c r="B42" s="1" t="s">
        <v>44</v>
      </c>
      <c r="C42" s="17">
        <v>1941.22</v>
      </c>
      <c r="D42" s="2">
        <v>11138164.27</v>
      </c>
      <c r="E42" s="3">
        <f t="shared" si="6"/>
        <v>0.6414573494007633</v>
      </c>
      <c r="F42" s="21">
        <v>97</v>
      </c>
      <c r="G42" s="2">
        <v>753378.43</v>
      </c>
      <c r="H42" s="3">
        <f t="shared" si="7"/>
        <v>0.04338777190646592</v>
      </c>
      <c r="I42" s="21">
        <v>106</v>
      </c>
      <c r="J42" s="2">
        <v>1156147.41</v>
      </c>
      <c r="K42" s="3">
        <f t="shared" si="8"/>
        <v>0.06658361603919472</v>
      </c>
      <c r="L42" s="21">
        <v>24</v>
      </c>
      <c r="M42" s="2">
        <v>3056471.99</v>
      </c>
      <c r="N42" s="3">
        <f t="shared" si="9"/>
        <v>0.17602509477291775</v>
      </c>
      <c r="O42" s="21">
        <v>44</v>
      </c>
      <c r="P42" s="2">
        <v>1259680.22</v>
      </c>
      <c r="Q42" s="3">
        <f t="shared" si="10"/>
        <v>0.07254616788065833</v>
      </c>
      <c r="R42" s="21">
        <v>51</v>
      </c>
      <c r="S42" s="4">
        <f t="shared" si="11"/>
        <v>17363842.32</v>
      </c>
      <c r="T42" s="2">
        <v>50739.69</v>
      </c>
    </row>
    <row r="43" spans="1:20" ht="12.75">
      <c r="A43" s="10">
        <v>7620</v>
      </c>
      <c r="B43" s="1" t="s">
        <v>149</v>
      </c>
      <c r="C43" s="17">
        <v>5273.58</v>
      </c>
      <c r="D43" s="2">
        <v>33402139.64</v>
      </c>
      <c r="E43" s="3">
        <f t="shared" si="6"/>
        <v>0.6218098357943338</v>
      </c>
      <c r="F43" s="21">
        <v>123</v>
      </c>
      <c r="G43" s="2">
        <v>2842644.71</v>
      </c>
      <c r="H43" s="3">
        <f t="shared" si="7"/>
        <v>0.05291829982741583</v>
      </c>
      <c r="I43" s="21">
        <v>78</v>
      </c>
      <c r="J43" s="2">
        <v>2876823.37</v>
      </c>
      <c r="K43" s="3">
        <f t="shared" si="8"/>
        <v>0.053554565264041336</v>
      </c>
      <c r="L43" s="21">
        <v>107</v>
      </c>
      <c r="M43" s="2">
        <v>11226462.19</v>
      </c>
      <c r="N43" s="3">
        <f t="shared" si="9"/>
        <v>0.20899034271911082</v>
      </c>
      <c r="O43" s="21">
        <v>16</v>
      </c>
      <c r="P43" s="2">
        <v>3369542.32</v>
      </c>
      <c r="Q43" s="3">
        <f t="shared" si="10"/>
        <v>0.06272695639509812</v>
      </c>
      <c r="R43" s="21">
        <v>103</v>
      </c>
      <c r="S43" s="4">
        <f t="shared" si="11"/>
        <v>53717612.230000004</v>
      </c>
      <c r="T43" s="2">
        <v>3002779.63</v>
      </c>
    </row>
    <row r="44" spans="1:20" ht="12.75">
      <c r="A44" s="10">
        <v>4220</v>
      </c>
      <c r="B44" s="1" t="s">
        <v>84</v>
      </c>
      <c r="C44" s="17">
        <v>2640.11</v>
      </c>
      <c r="D44" s="2">
        <v>16145793.71</v>
      </c>
      <c r="E44" s="3">
        <f t="shared" si="6"/>
        <v>0.6336929940910219</v>
      </c>
      <c r="F44" s="21">
        <v>108</v>
      </c>
      <c r="G44" s="2">
        <v>1550966.8</v>
      </c>
      <c r="H44" s="3">
        <f t="shared" si="7"/>
        <v>0.06087262186553547</v>
      </c>
      <c r="I44" s="21">
        <v>61</v>
      </c>
      <c r="J44" s="2">
        <v>1898013.82</v>
      </c>
      <c r="K44" s="3">
        <f t="shared" si="8"/>
        <v>0.07449358526592607</v>
      </c>
      <c r="L44" s="21">
        <v>5</v>
      </c>
      <c r="M44" s="2">
        <v>3707902.4</v>
      </c>
      <c r="N44" s="3">
        <f t="shared" si="9"/>
        <v>0.14552841537904707</v>
      </c>
      <c r="O44" s="21">
        <v>100</v>
      </c>
      <c r="P44" s="2">
        <v>2176212.67</v>
      </c>
      <c r="Q44" s="3">
        <f t="shared" si="10"/>
        <v>0.08541238339846947</v>
      </c>
      <c r="R44" s="21">
        <v>12</v>
      </c>
      <c r="S44" s="4">
        <f t="shared" si="11"/>
        <v>25478889.400000002</v>
      </c>
      <c r="T44" s="2">
        <v>134345.27</v>
      </c>
    </row>
    <row r="45" spans="1:20" ht="12.75">
      <c r="A45" s="10">
        <v>2220</v>
      </c>
      <c r="B45" s="1" t="s">
        <v>45</v>
      </c>
      <c r="C45" s="17">
        <v>3960.9200000000005</v>
      </c>
      <c r="D45" s="2">
        <v>22745747.91</v>
      </c>
      <c r="E45" s="3">
        <f t="shared" si="6"/>
        <v>0.6732706151963374</v>
      </c>
      <c r="F45" s="21">
        <v>46</v>
      </c>
      <c r="G45" s="2">
        <v>1499726.37</v>
      </c>
      <c r="H45" s="3">
        <f t="shared" si="7"/>
        <v>0.044391668269222015</v>
      </c>
      <c r="I45" s="21">
        <v>102</v>
      </c>
      <c r="J45" s="2">
        <v>2028080.15</v>
      </c>
      <c r="K45" s="3">
        <f t="shared" si="8"/>
        <v>0.06003085832397147</v>
      </c>
      <c r="L45" s="21">
        <v>64</v>
      </c>
      <c r="M45" s="2">
        <v>5516643.22</v>
      </c>
      <c r="N45" s="3">
        <f t="shared" si="9"/>
        <v>0.16329178487532545</v>
      </c>
      <c r="O45" s="21">
        <v>67</v>
      </c>
      <c r="P45" s="2">
        <v>1993762.9100000001</v>
      </c>
      <c r="Q45" s="3">
        <f t="shared" si="10"/>
        <v>0.05901507333514363</v>
      </c>
      <c r="R45" s="21">
        <v>117</v>
      </c>
      <c r="S45" s="4">
        <f t="shared" si="11"/>
        <v>33783960.56</v>
      </c>
      <c r="T45" s="2">
        <v>235046.77000000002</v>
      </c>
    </row>
    <row r="46" spans="1:20" ht="12.75">
      <c r="A46" s="10">
        <v>2421</v>
      </c>
      <c r="B46" s="1" t="s">
        <v>50</v>
      </c>
      <c r="C46" s="17">
        <v>5909.63</v>
      </c>
      <c r="D46" s="2">
        <v>35714169.64</v>
      </c>
      <c r="E46" s="3">
        <f t="shared" si="6"/>
        <v>0.6690727085657814</v>
      </c>
      <c r="F46" s="21">
        <v>51</v>
      </c>
      <c r="G46" s="2">
        <v>2065797.11</v>
      </c>
      <c r="H46" s="3">
        <f t="shared" si="7"/>
        <v>0.038700842877417194</v>
      </c>
      <c r="I46" s="21">
        <v>116</v>
      </c>
      <c r="J46" s="2">
        <v>3395840.67</v>
      </c>
      <c r="K46" s="3">
        <f t="shared" si="8"/>
        <v>0.06361800758178673</v>
      </c>
      <c r="L46" s="21">
        <v>40</v>
      </c>
      <c r="M46" s="2">
        <v>9306380.11</v>
      </c>
      <c r="N46" s="3">
        <f t="shared" si="9"/>
        <v>0.17434662516041108</v>
      </c>
      <c r="O46" s="21">
        <v>49</v>
      </c>
      <c r="P46" s="2">
        <v>2896420.18</v>
      </c>
      <c r="Q46" s="3">
        <f t="shared" si="10"/>
        <v>0.05426181581460361</v>
      </c>
      <c r="R46" s="21">
        <v>127</v>
      </c>
      <c r="S46" s="4">
        <f t="shared" si="11"/>
        <v>53378607.71</v>
      </c>
      <c r="T46" s="2">
        <v>277853.68</v>
      </c>
    </row>
    <row r="47" spans="1:20" ht="12.75">
      <c r="A47" s="10">
        <v>2300</v>
      </c>
      <c r="B47" s="1" t="s">
        <v>46</v>
      </c>
      <c r="C47" s="17">
        <v>4233.040000000001</v>
      </c>
      <c r="D47" s="2">
        <v>22796103.64</v>
      </c>
      <c r="E47" s="3">
        <f t="shared" si="6"/>
        <v>0.6480709833844833</v>
      </c>
      <c r="F47" s="21">
        <v>86</v>
      </c>
      <c r="G47" s="2">
        <v>1194370.58</v>
      </c>
      <c r="H47" s="3">
        <f t="shared" si="7"/>
        <v>0.033954790192649596</v>
      </c>
      <c r="I47" s="21">
        <v>134</v>
      </c>
      <c r="J47" s="2">
        <v>2338665.57</v>
      </c>
      <c r="K47" s="3">
        <f t="shared" si="8"/>
        <v>0.06648598022242248</v>
      </c>
      <c r="L47" s="21">
        <v>25</v>
      </c>
      <c r="M47" s="2">
        <v>6927500.28</v>
      </c>
      <c r="N47" s="3">
        <f t="shared" si="9"/>
        <v>0.19694207351199267</v>
      </c>
      <c r="O47" s="21">
        <v>22</v>
      </c>
      <c r="P47" s="2">
        <v>1918679.03</v>
      </c>
      <c r="Q47" s="3">
        <f t="shared" si="10"/>
        <v>0.05454617268845188</v>
      </c>
      <c r="R47" s="21">
        <v>126</v>
      </c>
      <c r="S47" s="4">
        <f t="shared" si="11"/>
        <v>35175319.1</v>
      </c>
      <c r="T47" s="2">
        <v>281768.47000000003</v>
      </c>
    </row>
    <row r="48" spans="1:20" ht="12.75">
      <c r="A48" s="10">
        <v>2400</v>
      </c>
      <c r="B48" s="1" t="s">
        <v>48</v>
      </c>
      <c r="C48" s="17">
        <v>13233.1</v>
      </c>
      <c r="D48" s="2">
        <v>75344882.86</v>
      </c>
      <c r="E48" s="3">
        <f t="shared" si="6"/>
        <v>0.6501060791891731</v>
      </c>
      <c r="F48" s="21">
        <v>82</v>
      </c>
      <c r="G48" s="2">
        <v>2233207.19</v>
      </c>
      <c r="H48" s="3">
        <f t="shared" si="7"/>
        <v>0.019269013570644637</v>
      </c>
      <c r="I48" s="21">
        <v>150</v>
      </c>
      <c r="J48" s="2">
        <v>6759252.4</v>
      </c>
      <c r="K48" s="3">
        <f t="shared" si="8"/>
        <v>0.05832155959654256</v>
      </c>
      <c r="L48" s="21">
        <v>80</v>
      </c>
      <c r="M48" s="2">
        <v>24498521.56</v>
      </c>
      <c r="N48" s="3">
        <f t="shared" si="9"/>
        <v>0.2113831383465903</v>
      </c>
      <c r="O48" s="21">
        <v>12</v>
      </c>
      <c r="P48" s="2">
        <v>7060426.26</v>
      </c>
      <c r="Q48" s="3">
        <f t="shared" si="10"/>
        <v>0.060920209297049485</v>
      </c>
      <c r="R48" s="21">
        <v>111</v>
      </c>
      <c r="S48" s="4">
        <f t="shared" si="11"/>
        <v>115896290.27</v>
      </c>
      <c r="T48" s="2">
        <v>2550475.36</v>
      </c>
    </row>
    <row r="49" spans="1:20" ht="12.75">
      <c r="A49" s="10">
        <v>1820</v>
      </c>
      <c r="B49" s="1" t="s">
        <v>40</v>
      </c>
      <c r="C49" s="17">
        <v>4153.8</v>
      </c>
      <c r="D49" s="2">
        <v>31610489.22</v>
      </c>
      <c r="E49" s="3">
        <f t="shared" si="6"/>
        <v>0.6533719947243614</v>
      </c>
      <c r="F49" s="21">
        <v>77</v>
      </c>
      <c r="G49" s="2">
        <v>2147424.86</v>
      </c>
      <c r="H49" s="3">
        <f t="shared" si="7"/>
        <v>0.04438612938047032</v>
      </c>
      <c r="I49" s="21">
        <v>103</v>
      </c>
      <c r="J49" s="2">
        <v>2549742.39</v>
      </c>
      <c r="K49" s="3">
        <f t="shared" si="8"/>
        <v>0.05270181868408175</v>
      </c>
      <c r="L49" s="21">
        <v>114</v>
      </c>
      <c r="M49" s="2">
        <v>8520168.96</v>
      </c>
      <c r="N49" s="3">
        <f t="shared" si="9"/>
        <v>0.1761073594919765</v>
      </c>
      <c r="O49" s="21">
        <v>43</v>
      </c>
      <c r="P49" s="2">
        <v>3552713.49</v>
      </c>
      <c r="Q49" s="3">
        <f t="shared" si="10"/>
        <v>0.07343269771911007</v>
      </c>
      <c r="R49" s="21">
        <v>47</v>
      </c>
      <c r="S49" s="4">
        <f t="shared" si="11"/>
        <v>48380538.92</v>
      </c>
      <c r="T49" s="2">
        <v>518764.04000000004</v>
      </c>
    </row>
    <row r="50" spans="1:20" ht="12.75">
      <c r="A50" s="10">
        <v>1520</v>
      </c>
      <c r="B50" s="1" t="s">
        <v>35</v>
      </c>
      <c r="C50" s="17">
        <v>1443.25</v>
      </c>
      <c r="D50" s="2">
        <v>7890157.32</v>
      </c>
      <c r="E50" s="3">
        <f t="shared" si="6"/>
        <v>0.6219205134984152</v>
      </c>
      <c r="F50" s="21">
        <v>122</v>
      </c>
      <c r="G50" s="2">
        <v>1101879.14</v>
      </c>
      <c r="H50" s="3">
        <f t="shared" si="7"/>
        <v>0.08685267134343931</v>
      </c>
      <c r="I50" s="21">
        <v>14</v>
      </c>
      <c r="J50" s="2">
        <v>719161.79</v>
      </c>
      <c r="K50" s="3">
        <f t="shared" si="8"/>
        <v>0.05668600150614479</v>
      </c>
      <c r="L50" s="21">
        <v>89</v>
      </c>
      <c r="M50" s="2">
        <v>1986614.9</v>
      </c>
      <c r="N50" s="3">
        <f t="shared" si="9"/>
        <v>0.1565895974722596</v>
      </c>
      <c r="O50" s="21">
        <v>79</v>
      </c>
      <c r="P50" s="2">
        <v>988948.5</v>
      </c>
      <c r="Q50" s="3">
        <f t="shared" si="10"/>
        <v>0.07795121617974118</v>
      </c>
      <c r="R50" s="21">
        <v>29</v>
      </c>
      <c r="S50" s="4">
        <f t="shared" si="11"/>
        <v>12686761.65</v>
      </c>
      <c r="T50" s="2">
        <v>34400.56</v>
      </c>
    </row>
    <row r="51" spans="1:20" ht="12.75">
      <c r="A51" s="10">
        <v>2502</v>
      </c>
      <c r="B51" s="1" t="s">
        <v>54</v>
      </c>
      <c r="C51" s="17">
        <v>146.3</v>
      </c>
      <c r="D51" s="2">
        <v>1814892.34</v>
      </c>
      <c r="E51" s="3">
        <f t="shared" si="6"/>
        <v>0.9006232642992523</v>
      </c>
      <c r="F51" s="21">
        <v>1</v>
      </c>
      <c r="G51" s="2">
        <v>7523.75</v>
      </c>
      <c r="H51" s="3">
        <f t="shared" si="7"/>
        <v>0.0037335902165808355</v>
      </c>
      <c r="I51" s="21">
        <v>151</v>
      </c>
      <c r="J51" s="12"/>
      <c r="K51" s="3">
        <f t="shared" si="8"/>
        <v>0</v>
      </c>
      <c r="L51" s="21"/>
      <c r="M51" s="12"/>
      <c r="N51" s="3">
        <f t="shared" si="9"/>
        <v>0</v>
      </c>
      <c r="O51" s="21"/>
      <c r="P51" s="2">
        <v>192735.43</v>
      </c>
      <c r="Q51" s="3">
        <f t="shared" si="10"/>
        <v>0.09564314548416686</v>
      </c>
      <c r="R51" s="21">
        <v>5</v>
      </c>
      <c r="S51" s="4">
        <f t="shared" si="11"/>
        <v>2015151.52</v>
      </c>
      <c r="T51" s="2"/>
    </row>
    <row r="52" spans="1:20" ht="12.75">
      <c r="A52" s="10">
        <v>2500</v>
      </c>
      <c r="B52" s="1" t="s">
        <v>53</v>
      </c>
      <c r="C52" s="17">
        <v>5867.899999999999</v>
      </c>
      <c r="D52" s="2">
        <v>31996798.76</v>
      </c>
      <c r="E52" s="3">
        <f t="shared" si="6"/>
        <v>0.5787234346382606</v>
      </c>
      <c r="F52" s="21">
        <v>144</v>
      </c>
      <c r="G52" s="2">
        <v>3137327.05</v>
      </c>
      <c r="H52" s="3">
        <f t="shared" si="7"/>
        <v>0.0567445730923965</v>
      </c>
      <c r="I52" s="21">
        <v>71</v>
      </c>
      <c r="J52" s="2">
        <v>3477861.41</v>
      </c>
      <c r="K52" s="3">
        <f t="shared" si="8"/>
        <v>0.06290378970371296</v>
      </c>
      <c r="L52" s="21">
        <v>44</v>
      </c>
      <c r="M52" s="2">
        <v>13274325.83</v>
      </c>
      <c r="N52" s="3">
        <f t="shared" si="9"/>
        <v>0.24009162586754285</v>
      </c>
      <c r="O52" s="21">
        <v>5</v>
      </c>
      <c r="P52" s="2">
        <v>3402270.14</v>
      </c>
      <c r="Q52" s="3">
        <f t="shared" si="10"/>
        <v>0.06153657669808702</v>
      </c>
      <c r="R52" s="21">
        <v>109</v>
      </c>
      <c r="S52" s="4">
        <f t="shared" si="11"/>
        <v>55288583.190000005</v>
      </c>
      <c r="T52" s="2">
        <v>471031.08</v>
      </c>
    </row>
    <row r="53" spans="1:20" ht="12.75">
      <c r="A53" s="10">
        <v>7611</v>
      </c>
      <c r="B53" s="1" t="s">
        <v>146</v>
      </c>
      <c r="C53" s="17">
        <v>599.05</v>
      </c>
      <c r="D53" s="2">
        <v>6299468.01</v>
      </c>
      <c r="E53" s="3">
        <f t="shared" si="6"/>
        <v>0.6990869219240502</v>
      </c>
      <c r="F53" s="21">
        <v>20</v>
      </c>
      <c r="G53" s="2">
        <v>990407.28</v>
      </c>
      <c r="H53" s="3">
        <f t="shared" si="7"/>
        <v>0.10991099180553993</v>
      </c>
      <c r="I53" s="21">
        <v>8</v>
      </c>
      <c r="J53" s="2">
        <v>269281.39</v>
      </c>
      <c r="K53" s="3">
        <f t="shared" si="8"/>
        <v>0.029883650138026453</v>
      </c>
      <c r="L53" s="21">
        <v>150</v>
      </c>
      <c r="M53" s="2">
        <v>1016342.29</v>
      </c>
      <c r="N53" s="3">
        <f t="shared" si="9"/>
        <v>0.11278914378316533</v>
      </c>
      <c r="O53" s="21">
        <v>147</v>
      </c>
      <c r="P53" s="2">
        <v>435494.96</v>
      </c>
      <c r="Q53" s="3">
        <f t="shared" si="10"/>
        <v>0.04832929234921813</v>
      </c>
      <c r="R53" s="21">
        <v>147</v>
      </c>
      <c r="S53" s="4">
        <f t="shared" si="11"/>
        <v>9010993.93</v>
      </c>
      <c r="T53" s="2">
        <v>36554</v>
      </c>
    </row>
    <row r="54" spans="1:20" ht="12.75">
      <c r="A54" s="10">
        <v>4720</v>
      </c>
      <c r="B54" s="1" t="s">
        <v>94</v>
      </c>
      <c r="C54" s="17">
        <v>1325.86</v>
      </c>
      <c r="D54" s="2">
        <v>8993590.85</v>
      </c>
      <c r="E54" s="3">
        <f t="shared" si="6"/>
        <v>0.6561510046458298</v>
      </c>
      <c r="F54" s="21">
        <v>73</v>
      </c>
      <c r="G54" s="2">
        <v>952378.8</v>
      </c>
      <c r="H54" s="3">
        <f t="shared" si="7"/>
        <v>0.06948329280772093</v>
      </c>
      <c r="I54" s="21">
        <v>39</v>
      </c>
      <c r="J54" s="2">
        <v>716400.33</v>
      </c>
      <c r="K54" s="3">
        <f t="shared" si="8"/>
        <v>0.05226686471489905</v>
      </c>
      <c r="L54" s="21">
        <v>118</v>
      </c>
      <c r="M54" s="2">
        <v>2006765.57</v>
      </c>
      <c r="N54" s="3">
        <f t="shared" si="9"/>
        <v>0.14640884456558986</v>
      </c>
      <c r="O54" s="21">
        <v>96</v>
      </c>
      <c r="P54" s="2">
        <v>1037451.48</v>
      </c>
      <c r="Q54" s="3">
        <f t="shared" si="10"/>
        <v>0.07568999326596039</v>
      </c>
      <c r="R54" s="21">
        <v>40</v>
      </c>
      <c r="S54" s="4">
        <f t="shared" si="11"/>
        <v>13706587.03</v>
      </c>
      <c r="T54" s="2">
        <v>289686.10000000003</v>
      </c>
    </row>
    <row r="55" spans="1:20" ht="12.75">
      <c r="A55" s="10">
        <v>2600</v>
      </c>
      <c r="B55" s="1" t="s">
        <v>57</v>
      </c>
      <c r="C55" s="17">
        <v>2830.419999999999</v>
      </c>
      <c r="D55" s="2">
        <v>17193446.38</v>
      </c>
      <c r="E55" s="3">
        <f t="shared" si="6"/>
        <v>0.6537766325089178</v>
      </c>
      <c r="F55" s="21">
        <v>76</v>
      </c>
      <c r="G55" s="2">
        <v>1511018.54</v>
      </c>
      <c r="H55" s="3">
        <f t="shared" si="7"/>
        <v>0.05745611385329145</v>
      </c>
      <c r="I55" s="21">
        <v>68</v>
      </c>
      <c r="J55" s="2">
        <v>1400516.98</v>
      </c>
      <c r="K55" s="3">
        <f t="shared" si="8"/>
        <v>0.05325431880958118</v>
      </c>
      <c r="L55" s="21">
        <v>108</v>
      </c>
      <c r="M55" s="2">
        <v>4018986.79</v>
      </c>
      <c r="N55" s="3">
        <f t="shared" si="9"/>
        <v>0.1528209988615456</v>
      </c>
      <c r="O55" s="21">
        <v>86</v>
      </c>
      <c r="P55" s="2">
        <v>2174686.73</v>
      </c>
      <c r="Q55" s="3">
        <f t="shared" si="10"/>
        <v>0.08269193596666397</v>
      </c>
      <c r="R55" s="21">
        <v>16</v>
      </c>
      <c r="S55" s="4">
        <f t="shared" si="11"/>
        <v>26298655.419999998</v>
      </c>
      <c r="T55" s="2">
        <v>139584.18</v>
      </c>
    </row>
    <row r="56" spans="1:20" ht="12.75">
      <c r="A56" s="20">
        <v>920</v>
      </c>
      <c r="B56" s="1" t="s">
        <v>23</v>
      </c>
      <c r="C56" s="17">
        <v>1707.34</v>
      </c>
      <c r="D56" s="2">
        <v>9643780.25</v>
      </c>
      <c r="E56" s="3">
        <f t="shared" si="6"/>
        <v>0.6682917746131639</v>
      </c>
      <c r="F56" s="21">
        <v>53</v>
      </c>
      <c r="G56" s="2">
        <v>925030.99</v>
      </c>
      <c r="H56" s="3">
        <f t="shared" si="7"/>
        <v>0.064102518499348</v>
      </c>
      <c r="I56" s="21">
        <v>55</v>
      </c>
      <c r="J56" s="2">
        <v>811993</v>
      </c>
      <c r="K56" s="3">
        <f t="shared" si="8"/>
        <v>0.0562692459674687</v>
      </c>
      <c r="L56" s="21">
        <v>91</v>
      </c>
      <c r="M56" s="2">
        <v>2001350.35</v>
      </c>
      <c r="N56" s="3">
        <f t="shared" si="9"/>
        <v>0.13868897282517162</v>
      </c>
      <c r="O56" s="21">
        <v>118</v>
      </c>
      <c r="P56" s="2">
        <v>1048339.12</v>
      </c>
      <c r="Q56" s="3">
        <f t="shared" si="10"/>
        <v>0.07264748809484772</v>
      </c>
      <c r="R56" s="21">
        <v>50</v>
      </c>
      <c r="S56" s="4">
        <f t="shared" si="11"/>
        <v>14430493.71</v>
      </c>
      <c r="T56" s="2"/>
    </row>
    <row r="57" spans="1:20" ht="12.75">
      <c r="A57" s="10">
        <v>2700</v>
      </c>
      <c r="B57" s="1" t="s">
        <v>59</v>
      </c>
      <c r="C57" s="17">
        <v>1680.8700000000001</v>
      </c>
      <c r="D57" s="2">
        <v>8963206.49</v>
      </c>
      <c r="E57" s="3">
        <f t="shared" si="6"/>
        <v>0.6257931846246576</v>
      </c>
      <c r="F57" s="21">
        <v>119</v>
      </c>
      <c r="G57" s="2">
        <v>831098.63</v>
      </c>
      <c r="H57" s="3">
        <f t="shared" si="7"/>
        <v>0.05802564729320322</v>
      </c>
      <c r="I57" s="21">
        <v>66</v>
      </c>
      <c r="J57" s="2">
        <v>784398.19</v>
      </c>
      <c r="K57" s="3">
        <f t="shared" si="8"/>
        <v>0.05476511579662573</v>
      </c>
      <c r="L57" s="21">
        <v>100</v>
      </c>
      <c r="M57" s="2">
        <v>2389504.58</v>
      </c>
      <c r="N57" s="3">
        <f t="shared" si="9"/>
        <v>0.16683043980540999</v>
      </c>
      <c r="O57" s="21">
        <v>60</v>
      </c>
      <c r="P57" s="2">
        <v>1354745.3</v>
      </c>
      <c r="Q57" s="3">
        <f t="shared" si="10"/>
        <v>0.09458561248010333</v>
      </c>
      <c r="R57" s="21">
        <v>6</v>
      </c>
      <c r="S57" s="4">
        <f t="shared" si="11"/>
        <v>14322953.190000001</v>
      </c>
      <c r="T57" s="2">
        <v>273162.98</v>
      </c>
    </row>
    <row r="58" spans="1:20" ht="12.75">
      <c r="A58" s="10">
        <v>6721</v>
      </c>
      <c r="B58" s="1" t="s">
        <v>133</v>
      </c>
      <c r="C58" s="17">
        <v>2058.9300000000003</v>
      </c>
      <c r="D58" s="2">
        <v>13010768.89</v>
      </c>
      <c r="E58" s="3">
        <f t="shared" si="6"/>
        <v>0.6843207088925616</v>
      </c>
      <c r="F58" s="21">
        <v>34</v>
      </c>
      <c r="G58" s="2">
        <v>1369991.3900000001</v>
      </c>
      <c r="H58" s="3">
        <f t="shared" si="7"/>
        <v>0.07205673139748668</v>
      </c>
      <c r="I58" s="21">
        <v>31</v>
      </c>
      <c r="J58" s="2">
        <v>1062124.67</v>
      </c>
      <c r="K58" s="3">
        <f t="shared" si="8"/>
        <v>0.05586402412122762</v>
      </c>
      <c r="L58" s="21">
        <v>92</v>
      </c>
      <c r="M58" s="2">
        <v>2217513.8</v>
      </c>
      <c r="N58" s="3">
        <f t="shared" si="9"/>
        <v>0.11663343100048239</v>
      </c>
      <c r="O58" s="21">
        <v>144</v>
      </c>
      <c r="P58" s="2">
        <v>1352278.67</v>
      </c>
      <c r="Q58" s="3">
        <f t="shared" si="10"/>
        <v>0.07112510458824162</v>
      </c>
      <c r="R58" s="21">
        <v>59</v>
      </c>
      <c r="S58" s="4">
        <f t="shared" si="11"/>
        <v>19012677.42</v>
      </c>
      <c r="T58" s="2">
        <v>237892.53</v>
      </c>
    </row>
    <row r="59" spans="1:20" ht="12.75">
      <c r="A59" s="10">
        <v>2900</v>
      </c>
      <c r="B59" s="1" t="s">
        <v>60</v>
      </c>
      <c r="C59" s="17">
        <v>3311.54</v>
      </c>
      <c r="D59" s="2">
        <v>18554033.78</v>
      </c>
      <c r="E59" s="3">
        <f t="shared" si="6"/>
        <v>0.6908459051380423</v>
      </c>
      <c r="F59" s="21">
        <v>25</v>
      </c>
      <c r="G59" s="2">
        <v>951366.38</v>
      </c>
      <c r="H59" s="3">
        <f t="shared" si="7"/>
        <v>0.0354234327533386</v>
      </c>
      <c r="I59" s="21">
        <v>131</v>
      </c>
      <c r="J59" s="2">
        <v>1854791.47</v>
      </c>
      <c r="K59" s="3">
        <f t="shared" si="8"/>
        <v>0.06906180656605822</v>
      </c>
      <c r="L59" s="21">
        <v>19</v>
      </c>
      <c r="M59" s="2">
        <v>3476133.57</v>
      </c>
      <c r="N59" s="3">
        <f t="shared" si="9"/>
        <v>0.12943129623575494</v>
      </c>
      <c r="O59" s="21">
        <v>133</v>
      </c>
      <c r="P59" s="2">
        <v>2020653.53</v>
      </c>
      <c r="Q59" s="3">
        <f t="shared" si="10"/>
        <v>0.07523755930680591</v>
      </c>
      <c r="R59" s="21">
        <v>42</v>
      </c>
      <c r="S59" s="4">
        <f t="shared" si="11"/>
        <v>26856978.73</v>
      </c>
      <c r="T59" s="2">
        <v>120786.76000000001</v>
      </c>
    </row>
    <row r="60" spans="1:20" ht="12.75">
      <c r="A60" s="10">
        <v>3000</v>
      </c>
      <c r="B60" s="1" t="s">
        <v>61</v>
      </c>
      <c r="C60" s="17">
        <v>8775.69</v>
      </c>
      <c r="D60" s="2">
        <v>47506196.04</v>
      </c>
      <c r="E60" s="3">
        <f t="shared" si="6"/>
        <v>0.6849403211175389</v>
      </c>
      <c r="F60" s="21">
        <v>33</v>
      </c>
      <c r="G60" s="2">
        <v>2207390.78</v>
      </c>
      <c r="H60" s="3">
        <f t="shared" si="7"/>
        <v>0.03182597378270522</v>
      </c>
      <c r="I60" s="21">
        <v>139</v>
      </c>
      <c r="J60" s="2">
        <v>4139659.58</v>
      </c>
      <c r="K60" s="3">
        <f t="shared" si="8"/>
        <v>0.05968526210044445</v>
      </c>
      <c r="L60" s="21">
        <v>68</v>
      </c>
      <c r="M60" s="2">
        <v>11815308.4</v>
      </c>
      <c r="N60" s="3">
        <f t="shared" si="9"/>
        <v>0.1703521183380936</v>
      </c>
      <c r="O60" s="21">
        <v>57</v>
      </c>
      <c r="P60" s="2">
        <v>3689598.86</v>
      </c>
      <c r="Q60" s="3">
        <f t="shared" si="10"/>
        <v>0.053196324661217924</v>
      </c>
      <c r="R60" s="21">
        <v>132</v>
      </c>
      <c r="S60" s="4">
        <f t="shared" si="11"/>
        <v>69358153.66</v>
      </c>
      <c r="T60" s="2">
        <v>544563.93</v>
      </c>
    </row>
    <row r="61" spans="1:20" ht="12.75">
      <c r="A61" s="10">
        <v>2520</v>
      </c>
      <c r="B61" s="1" t="s">
        <v>55</v>
      </c>
      <c r="C61" s="17">
        <v>26808.2</v>
      </c>
      <c r="D61" s="2">
        <v>161803888.3</v>
      </c>
      <c r="E61" s="3">
        <f t="shared" si="6"/>
        <v>0.6528353184692732</v>
      </c>
      <c r="F61" s="21">
        <v>78</v>
      </c>
      <c r="G61" s="2">
        <v>9414440.29</v>
      </c>
      <c r="H61" s="3">
        <f t="shared" si="7"/>
        <v>0.03798474307080114</v>
      </c>
      <c r="I61" s="21">
        <v>119</v>
      </c>
      <c r="J61" s="2">
        <v>15346349.71</v>
      </c>
      <c r="K61" s="3">
        <f t="shared" si="8"/>
        <v>0.06191840755824833</v>
      </c>
      <c r="L61" s="21">
        <v>51</v>
      </c>
      <c r="M61" s="2">
        <v>42161528.05</v>
      </c>
      <c r="N61" s="3">
        <f t="shared" si="9"/>
        <v>0.17011046446943107</v>
      </c>
      <c r="O61" s="21">
        <v>58</v>
      </c>
      <c r="P61" s="2">
        <v>19121732.82</v>
      </c>
      <c r="Q61" s="3">
        <f t="shared" si="10"/>
        <v>0.07715106643224626</v>
      </c>
      <c r="R61" s="21">
        <v>35</v>
      </c>
      <c r="S61" s="4">
        <f t="shared" si="11"/>
        <v>247847939.17000002</v>
      </c>
      <c r="T61" s="2">
        <v>3089926.08</v>
      </c>
    </row>
    <row r="62" spans="1:20" ht="12.75">
      <c r="A62" s="10">
        <v>3200</v>
      </c>
      <c r="B62" s="1" t="s">
        <v>67</v>
      </c>
      <c r="C62" s="17">
        <v>1242.56</v>
      </c>
      <c r="D62" s="2">
        <v>7771546.4</v>
      </c>
      <c r="E62" s="3">
        <f t="shared" si="6"/>
        <v>0.6295855216859011</v>
      </c>
      <c r="F62" s="21">
        <v>113</v>
      </c>
      <c r="G62" s="2">
        <v>822482.56</v>
      </c>
      <c r="H62" s="3">
        <f t="shared" si="7"/>
        <v>0.06663064015356783</v>
      </c>
      <c r="I62" s="21">
        <v>48</v>
      </c>
      <c r="J62" s="2">
        <v>664547.71</v>
      </c>
      <c r="K62" s="3">
        <f t="shared" si="8"/>
        <v>0.05383608295583501</v>
      </c>
      <c r="L62" s="21">
        <v>104</v>
      </c>
      <c r="M62" s="2">
        <v>2124811.51</v>
      </c>
      <c r="N62" s="3">
        <f t="shared" si="9"/>
        <v>0.17213441111379804</v>
      </c>
      <c r="O62" s="21">
        <v>52</v>
      </c>
      <c r="P62" s="2">
        <v>960520.84</v>
      </c>
      <c r="Q62" s="3">
        <f t="shared" si="10"/>
        <v>0.07781334409089805</v>
      </c>
      <c r="R62" s="21">
        <v>31</v>
      </c>
      <c r="S62" s="4">
        <f t="shared" si="11"/>
        <v>12343909.02</v>
      </c>
      <c r="T62" s="2">
        <v>46148.55</v>
      </c>
    </row>
    <row r="63" spans="1:20" ht="12.75">
      <c r="A63" s="10">
        <v>3300</v>
      </c>
      <c r="B63" s="1" t="s">
        <v>68</v>
      </c>
      <c r="C63" s="17">
        <v>1465.5300000000004</v>
      </c>
      <c r="D63" s="2">
        <v>9376245.65</v>
      </c>
      <c r="E63" s="3">
        <f t="shared" si="6"/>
        <v>0.5835573341358895</v>
      </c>
      <c r="F63" s="21">
        <v>142</v>
      </c>
      <c r="G63" s="2">
        <v>1146032.34</v>
      </c>
      <c r="H63" s="3">
        <f t="shared" si="7"/>
        <v>0.07132658444842636</v>
      </c>
      <c r="I63" s="21">
        <v>33</v>
      </c>
      <c r="J63" s="2">
        <v>883231.73</v>
      </c>
      <c r="K63" s="3">
        <f t="shared" si="8"/>
        <v>0.05497044051773854</v>
      </c>
      <c r="L63" s="21">
        <v>98</v>
      </c>
      <c r="M63" s="2">
        <v>3572238.7199999997</v>
      </c>
      <c r="N63" s="3">
        <f t="shared" si="9"/>
        <v>0.22232844383084205</v>
      </c>
      <c r="O63" s="21">
        <v>8</v>
      </c>
      <c r="P63" s="2">
        <v>1089645.63</v>
      </c>
      <c r="Q63" s="3">
        <f t="shared" si="10"/>
        <v>0.06781719706710349</v>
      </c>
      <c r="R63" s="21">
        <v>76</v>
      </c>
      <c r="S63" s="4">
        <f t="shared" si="11"/>
        <v>16067394.07</v>
      </c>
      <c r="T63" s="2">
        <v>928739.79</v>
      </c>
    </row>
    <row r="64" spans="1:20" ht="12.75">
      <c r="A64" s="10">
        <v>3400</v>
      </c>
      <c r="B64" s="1" t="s">
        <v>69</v>
      </c>
      <c r="C64" s="17">
        <v>7933.52</v>
      </c>
      <c r="D64" s="2">
        <v>44361628.43</v>
      </c>
      <c r="E64" s="3">
        <f t="shared" si="6"/>
        <v>0.7060514882796682</v>
      </c>
      <c r="F64" s="21">
        <v>11</v>
      </c>
      <c r="G64" s="2">
        <v>1600519.03</v>
      </c>
      <c r="H64" s="3">
        <f t="shared" si="7"/>
        <v>0.0254735654020136</v>
      </c>
      <c r="I64" s="21">
        <v>148</v>
      </c>
      <c r="J64" s="2">
        <v>3695556.74</v>
      </c>
      <c r="K64" s="3">
        <f t="shared" si="8"/>
        <v>0.058817798819450574</v>
      </c>
      <c r="L64" s="21">
        <v>76</v>
      </c>
      <c r="M64" s="2">
        <v>9267976.18</v>
      </c>
      <c r="N64" s="3">
        <f t="shared" si="9"/>
        <v>0.1475073978755093</v>
      </c>
      <c r="O64" s="21">
        <v>94</v>
      </c>
      <c r="P64" s="2">
        <v>3904905.16</v>
      </c>
      <c r="Q64" s="3">
        <f t="shared" si="10"/>
        <v>0.06214974962335836</v>
      </c>
      <c r="R64" s="21">
        <v>106</v>
      </c>
      <c r="S64" s="4">
        <f t="shared" si="11"/>
        <v>62830585.54</v>
      </c>
      <c r="T64" s="2">
        <v>133907.6</v>
      </c>
    </row>
    <row r="65" spans="1:20" ht="12.75">
      <c r="A65" s="10">
        <v>3500</v>
      </c>
      <c r="B65" s="1" t="s">
        <v>71</v>
      </c>
      <c r="C65" s="17">
        <v>1070.7299999999998</v>
      </c>
      <c r="D65" s="2">
        <v>7684180.64</v>
      </c>
      <c r="E65" s="3">
        <f t="shared" si="6"/>
        <v>0.6291411951903881</v>
      </c>
      <c r="F65" s="21">
        <v>116</v>
      </c>
      <c r="G65" s="2">
        <v>919021.66</v>
      </c>
      <c r="H65" s="3">
        <f t="shared" si="7"/>
        <v>0.07524476748613429</v>
      </c>
      <c r="I65" s="21">
        <v>27</v>
      </c>
      <c r="J65" s="2">
        <v>644186.42</v>
      </c>
      <c r="K65" s="3">
        <f t="shared" si="8"/>
        <v>0.05274267136492218</v>
      </c>
      <c r="L65" s="21">
        <v>113</v>
      </c>
      <c r="M65" s="2">
        <v>2130898.04</v>
      </c>
      <c r="N65" s="3">
        <f t="shared" si="9"/>
        <v>0.17446697345137577</v>
      </c>
      <c r="O65" s="21">
        <v>47</v>
      </c>
      <c r="P65" s="2">
        <v>835474.9500000001</v>
      </c>
      <c r="Q65" s="3">
        <f t="shared" si="10"/>
        <v>0.06840439250717952</v>
      </c>
      <c r="R65" s="21">
        <v>75</v>
      </c>
      <c r="S65" s="4">
        <f t="shared" si="11"/>
        <v>12213761.71</v>
      </c>
      <c r="T65" s="2">
        <v>962355.81</v>
      </c>
    </row>
    <row r="66" spans="1:20" ht="12.75">
      <c r="A66" s="20">
        <v>420</v>
      </c>
      <c r="B66" s="1" t="s">
        <v>12</v>
      </c>
      <c r="C66" s="17">
        <v>2200.17</v>
      </c>
      <c r="D66" s="2">
        <v>11610748.06</v>
      </c>
      <c r="E66" s="3">
        <f aca="true" t="shared" si="12" ref="E66:E97">+D66/S66</f>
        <v>0.650373093127632</v>
      </c>
      <c r="F66" s="21">
        <v>81</v>
      </c>
      <c r="G66" s="2">
        <v>712762.91</v>
      </c>
      <c r="H66" s="3">
        <f aca="true" t="shared" si="13" ref="H66:H97">+G66/S66</f>
        <v>0.03992523272814448</v>
      </c>
      <c r="I66" s="21">
        <v>113</v>
      </c>
      <c r="J66" s="2">
        <v>942496.93</v>
      </c>
      <c r="K66" s="3">
        <f aca="true" t="shared" si="14" ref="K66:K97">+J66/S66</f>
        <v>0.052793725301744025</v>
      </c>
      <c r="L66" s="21">
        <v>112</v>
      </c>
      <c r="M66" s="2">
        <v>3362984.72</v>
      </c>
      <c r="N66" s="3">
        <f aca="true" t="shared" si="15" ref="N66:N97">+M66/S66</f>
        <v>0.18837673190260953</v>
      </c>
      <c r="O66" s="21">
        <v>32</v>
      </c>
      <c r="P66" s="2">
        <v>1223449.59</v>
      </c>
      <c r="Q66" s="3">
        <f aca="true" t="shared" si="16" ref="Q66:Q97">+P66/S66</f>
        <v>0.06853121693986988</v>
      </c>
      <c r="R66" s="21">
        <v>72</v>
      </c>
      <c r="S66" s="4">
        <f aca="true" t="shared" si="17" ref="S66:S97">+P66+M66+J66+G66+D66</f>
        <v>17852442.21</v>
      </c>
      <c r="T66" s="2">
        <v>226818.73</v>
      </c>
    </row>
    <row r="67" spans="1:20" ht="12.75">
      <c r="A67" s="10">
        <v>3600</v>
      </c>
      <c r="B67" s="1" t="s">
        <v>72</v>
      </c>
      <c r="C67" s="17">
        <v>2464.9400000000005</v>
      </c>
      <c r="D67" s="2">
        <v>15360130.95</v>
      </c>
      <c r="E67" s="3">
        <f t="shared" si="12"/>
        <v>0.6878895261311465</v>
      </c>
      <c r="F67" s="21">
        <v>30</v>
      </c>
      <c r="G67" s="2">
        <v>849400.23</v>
      </c>
      <c r="H67" s="3">
        <f t="shared" si="13"/>
        <v>0.03803961851707956</v>
      </c>
      <c r="I67" s="21">
        <v>118</v>
      </c>
      <c r="J67" s="2">
        <v>1421546.44</v>
      </c>
      <c r="K67" s="3">
        <f t="shared" si="14"/>
        <v>0.06366266734106314</v>
      </c>
      <c r="L67" s="21">
        <v>39</v>
      </c>
      <c r="M67" s="2">
        <v>3582882.26</v>
      </c>
      <c r="N67" s="3">
        <f t="shared" si="15"/>
        <v>0.16045613074770634</v>
      </c>
      <c r="O67" s="21">
        <v>71</v>
      </c>
      <c r="P67" s="2">
        <v>1115397.33</v>
      </c>
      <c r="Q67" s="3">
        <f t="shared" si="16"/>
        <v>0.0499520572630044</v>
      </c>
      <c r="R67" s="21">
        <v>143</v>
      </c>
      <c r="S67" s="4">
        <f t="shared" si="17"/>
        <v>22329357.21</v>
      </c>
      <c r="T67" s="2">
        <v>365148.96</v>
      </c>
    </row>
    <row r="68" spans="1:20" ht="12.75">
      <c r="A68" s="10">
        <v>3700</v>
      </c>
      <c r="B68" s="1" t="s">
        <v>74</v>
      </c>
      <c r="C68" s="17">
        <v>9086.380000000001</v>
      </c>
      <c r="D68" s="2">
        <v>52268687.64</v>
      </c>
      <c r="E68" s="3">
        <f t="shared" si="12"/>
        <v>0.6865924200644172</v>
      </c>
      <c r="F68" s="21">
        <v>32</v>
      </c>
      <c r="G68" s="2">
        <v>2576896.13</v>
      </c>
      <c r="H68" s="3">
        <f t="shared" si="13"/>
        <v>0.03384966085885318</v>
      </c>
      <c r="I68" s="21">
        <v>135</v>
      </c>
      <c r="J68" s="2">
        <v>4847531.74</v>
      </c>
      <c r="K68" s="3">
        <f t="shared" si="14"/>
        <v>0.06367633661723356</v>
      </c>
      <c r="L68" s="21">
        <v>38</v>
      </c>
      <c r="M68" s="2">
        <v>12322187.69</v>
      </c>
      <c r="N68" s="3">
        <f t="shared" si="15"/>
        <v>0.1618621214451649</v>
      </c>
      <c r="O68" s="21">
        <v>68</v>
      </c>
      <c r="P68" s="2">
        <v>4112376.21</v>
      </c>
      <c r="Q68" s="3">
        <f t="shared" si="16"/>
        <v>0.054019461014331215</v>
      </c>
      <c r="R68" s="21">
        <v>128</v>
      </c>
      <c r="S68" s="4">
        <f t="shared" si="17"/>
        <v>76127679.41</v>
      </c>
      <c r="T68" s="2">
        <v>1101430.27</v>
      </c>
    </row>
    <row r="69" spans="1:20" ht="12.75">
      <c r="A69" s="10">
        <v>3800</v>
      </c>
      <c r="B69" s="1" t="s">
        <v>76</v>
      </c>
      <c r="C69" s="17">
        <v>6340.839999999999</v>
      </c>
      <c r="D69" s="2">
        <v>36539261.87</v>
      </c>
      <c r="E69" s="3">
        <f t="shared" si="12"/>
        <v>0.6666936780372519</v>
      </c>
      <c r="F69" s="21">
        <v>56</v>
      </c>
      <c r="G69" s="2">
        <v>1557982.99</v>
      </c>
      <c r="H69" s="3">
        <f t="shared" si="13"/>
        <v>0.028426885403927155</v>
      </c>
      <c r="I69" s="21">
        <v>145</v>
      </c>
      <c r="J69" s="2">
        <v>3239380.11</v>
      </c>
      <c r="K69" s="3">
        <f t="shared" si="14"/>
        <v>0.05910557930207629</v>
      </c>
      <c r="L69" s="21">
        <v>71</v>
      </c>
      <c r="M69" s="2">
        <v>10621264.89</v>
      </c>
      <c r="N69" s="3">
        <f t="shared" si="15"/>
        <v>0.193795106757093</v>
      </c>
      <c r="O69" s="21">
        <v>28</v>
      </c>
      <c r="P69" s="2">
        <v>2848782.34</v>
      </c>
      <c r="Q69" s="3">
        <f t="shared" si="16"/>
        <v>0.051978750499651755</v>
      </c>
      <c r="R69" s="21">
        <v>140</v>
      </c>
      <c r="S69" s="4">
        <f t="shared" si="17"/>
        <v>54806672.199999996</v>
      </c>
      <c r="T69" s="2">
        <v>677308.5</v>
      </c>
    </row>
    <row r="70" spans="1:20" ht="12.75">
      <c r="A70" s="10">
        <v>3420</v>
      </c>
      <c r="B70" s="1" t="s">
        <v>70</v>
      </c>
      <c r="C70" s="17">
        <v>2857.0199999999995</v>
      </c>
      <c r="D70" s="2">
        <v>20752477.36</v>
      </c>
      <c r="E70" s="3">
        <f t="shared" si="12"/>
        <v>0.6707192182818564</v>
      </c>
      <c r="F70" s="21">
        <v>49</v>
      </c>
      <c r="G70" s="2">
        <v>1384087.1400000001</v>
      </c>
      <c r="H70" s="3">
        <f t="shared" si="13"/>
        <v>0.04473363967446682</v>
      </c>
      <c r="I70" s="21">
        <v>101</v>
      </c>
      <c r="J70" s="2">
        <v>2457173.16</v>
      </c>
      <c r="K70" s="3">
        <f t="shared" si="14"/>
        <v>0.07941573588871796</v>
      </c>
      <c r="L70" s="21">
        <v>1</v>
      </c>
      <c r="M70" s="2">
        <v>4518391.59</v>
      </c>
      <c r="N70" s="3">
        <f t="shared" si="15"/>
        <v>0.14603423112160496</v>
      </c>
      <c r="O70" s="21">
        <v>99</v>
      </c>
      <c r="P70" s="2">
        <v>1828504.02</v>
      </c>
      <c r="Q70" s="3">
        <f t="shared" si="16"/>
        <v>0.0590971750333538</v>
      </c>
      <c r="R70" s="21">
        <v>116</v>
      </c>
      <c r="S70" s="4">
        <f t="shared" si="17"/>
        <v>30940633.27</v>
      </c>
      <c r="T70" s="2">
        <v>129373.6</v>
      </c>
    </row>
    <row r="71" spans="1:20" ht="12.75">
      <c r="A71" s="10">
        <v>3900</v>
      </c>
      <c r="B71" s="1" t="s">
        <v>78</v>
      </c>
      <c r="C71" s="17">
        <v>2058.03</v>
      </c>
      <c r="D71" s="2">
        <v>11675961.29</v>
      </c>
      <c r="E71" s="3">
        <f t="shared" si="12"/>
        <v>0.6592397478837065</v>
      </c>
      <c r="F71" s="21">
        <v>68</v>
      </c>
      <c r="G71" s="2">
        <v>1186499.63</v>
      </c>
      <c r="H71" s="3">
        <f t="shared" si="13"/>
        <v>0.06699129069700017</v>
      </c>
      <c r="I71" s="21">
        <v>47</v>
      </c>
      <c r="J71" s="2">
        <v>1284617.58</v>
      </c>
      <c r="K71" s="3">
        <f t="shared" si="14"/>
        <v>0.07253115598211934</v>
      </c>
      <c r="L71" s="21">
        <v>8</v>
      </c>
      <c r="M71" s="2">
        <v>2385605.43</v>
      </c>
      <c r="N71" s="3">
        <f t="shared" si="15"/>
        <v>0.13469434191856605</v>
      </c>
      <c r="O71" s="21">
        <v>127</v>
      </c>
      <c r="P71" s="2">
        <v>1178568.05</v>
      </c>
      <c r="Q71" s="3">
        <f t="shared" si="16"/>
        <v>0.06654346351860779</v>
      </c>
      <c r="R71" s="21">
        <v>86</v>
      </c>
      <c r="S71" s="4">
        <f t="shared" si="17"/>
        <v>17711251.98</v>
      </c>
      <c r="T71" s="2">
        <v>531307.23</v>
      </c>
    </row>
    <row r="72" spans="1:20" ht="12.75">
      <c r="A72" s="10">
        <v>4000</v>
      </c>
      <c r="B72" s="1" t="s">
        <v>79</v>
      </c>
      <c r="C72" s="17">
        <v>2743.8499999999995</v>
      </c>
      <c r="D72" s="2">
        <v>14961575.62</v>
      </c>
      <c r="E72" s="3">
        <f t="shared" si="12"/>
        <v>0.6444726418053256</v>
      </c>
      <c r="F72" s="21">
        <v>93</v>
      </c>
      <c r="G72" s="2">
        <v>1603065.77</v>
      </c>
      <c r="H72" s="3">
        <f t="shared" si="13"/>
        <v>0.06905235504732145</v>
      </c>
      <c r="I72" s="21">
        <v>41</v>
      </c>
      <c r="J72" s="2">
        <v>1511236.26</v>
      </c>
      <c r="K72" s="3">
        <f t="shared" si="14"/>
        <v>0.06509678189055598</v>
      </c>
      <c r="L72" s="21">
        <v>32</v>
      </c>
      <c r="M72" s="2">
        <v>3339361.31</v>
      </c>
      <c r="N72" s="3">
        <f t="shared" si="15"/>
        <v>0.14384360712125271</v>
      </c>
      <c r="O72" s="21">
        <v>107</v>
      </c>
      <c r="P72" s="2">
        <v>1799983.3</v>
      </c>
      <c r="Q72" s="3">
        <f t="shared" si="16"/>
        <v>0.07753461413554437</v>
      </c>
      <c r="R72" s="21">
        <v>33</v>
      </c>
      <c r="S72" s="4">
        <f t="shared" si="17"/>
        <v>23215222.259999998</v>
      </c>
      <c r="T72" s="2">
        <v>309029.86</v>
      </c>
    </row>
    <row r="73" spans="1:20" ht="12.75">
      <c r="A73" s="10">
        <v>4100</v>
      </c>
      <c r="B73" s="1" t="s">
        <v>80</v>
      </c>
      <c r="C73" s="17">
        <v>6694.900000000001</v>
      </c>
      <c r="D73" s="2">
        <v>38775206.95</v>
      </c>
      <c r="E73" s="3">
        <f t="shared" si="12"/>
        <v>0.6903202062446219</v>
      </c>
      <c r="F73" s="21">
        <v>26</v>
      </c>
      <c r="G73" s="2">
        <v>2068129.07</v>
      </c>
      <c r="H73" s="3">
        <f t="shared" si="13"/>
        <v>0.036819179017764034</v>
      </c>
      <c r="I73" s="21">
        <v>125</v>
      </c>
      <c r="J73" s="2">
        <v>3701998.34</v>
      </c>
      <c r="K73" s="3">
        <f t="shared" si="14"/>
        <v>0.0659071726137118</v>
      </c>
      <c r="L73" s="21">
        <v>28</v>
      </c>
      <c r="M73" s="2">
        <v>8004653.21</v>
      </c>
      <c r="N73" s="3">
        <f t="shared" si="15"/>
        <v>0.14250791393503767</v>
      </c>
      <c r="O73" s="21">
        <v>112</v>
      </c>
      <c r="P73" s="2">
        <v>3619897.94</v>
      </c>
      <c r="Q73" s="3">
        <f t="shared" si="16"/>
        <v>0.06444552818886455</v>
      </c>
      <c r="R73" s="21">
        <v>96</v>
      </c>
      <c r="S73" s="4">
        <f t="shared" si="17"/>
        <v>56169885.510000005</v>
      </c>
      <c r="T73" s="2">
        <v>542571.93</v>
      </c>
    </row>
    <row r="74" spans="1:20" ht="12.75">
      <c r="A74" s="10">
        <v>4200</v>
      </c>
      <c r="B74" s="1" t="s">
        <v>83</v>
      </c>
      <c r="C74" s="17">
        <v>2536.1800000000003</v>
      </c>
      <c r="D74" s="2">
        <v>16602279.78</v>
      </c>
      <c r="E74" s="3">
        <f t="shared" si="12"/>
        <v>0.6378719583212495</v>
      </c>
      <c r="F74" s="21">
        <v>103</v>
      </c>
      <c r="G74" s="2">
        <v>2055492.36</v>
      </c>
      <c r="H74" s="3">
        <f t="shared" si="13"/>
        <v>0.07897354787184335</v>
      </c>
      <c r="I74" s="21">
        <v>22</v>
      </c>
      <c r="J74" s="2">
        <v>1538151.46</v>
      </c>
      <c r="K74" s="3">
        <f t="shared" si="14"/>
        <v>0.0590969250600648</v>
      </c>
      <c r="L74" s="21">
        <v>73</v>
      </c>
      <c r="M74" s="2">
        <v>3801468.99</v>
      </c>
      <c r="N74" s="3">
        <f t="shared" si="15"/>
        <v>0.14605527079900846</v>
      </c>
      <c r="O74" s="21">
        <v>98</v>
      </c>
      <c r="P74" s="2">
        <v>2030213.05</v>
      </c>
      <c r="Q74" s="3">
        <f t="shared" si="16"/>
        <v>0.07800229794783382</v>
      </c>
      <c r="R74" s="21">
        <v>28</v>
      </c>
      <c r="S74" s="4">
        <f t="shared" si="17"/>
        <v>26027605.64</v>
      </c>
      <c r="T74" s="2">
        <v>874294.29</v>
      </c>
    </row>
    <row r="75" spans="1:20" ht="12.75">
      <c r="A75" s="10">
        <v>7612</v>
      </c>
      <c r="B75" s="1" t="s">
        <v>147</v>
      </c>
      <c r="C75" s="17">
        <v>860</v>
      </c>
      <c r="D75" s="2">
        <v>5872468.56</v>
      </c>
      <c r="E75" s="3">
        <f t="shared" si="12"/>
        <v>0.6632392926848982</v>
      </c>
      <c r="F75" s="21">
        <v>58</v>
      </c>
      <c r="G75" s="2">
        <v>621523.56</v>
      </c>
      <c r="H75" s="3">
        <f t="shared" si="13"/>
        <v>0.0701951559399068</v>
      </c>
      <c r="I75" s="21">
        <v>37</v>
      </c>
      <c r="J75" s="2">
        <v>455312.34</v>
      </c>
      <c r="K75" s="3">
        <f t="shared" si="14"/>
        <v>0.051423184517194916</v>
      </c>
      <c r="L75" s="21">
        <v>121</v>
      </c>
      <c r="M75" s="2">
        <v>1204712.35</v>
      </c>
      <c r="N75" s="3">
        <f t="shared" si="15"/>
        <v>0.1360607653730481</v>
      </c>
      <c r="O75" s="21">
        <v>126</v>
      </c>
      <c r="P75" s="2">
        <v>700206.13</v>
      </c>
      <c r="Q75" s="3">
        <f t="shared" si="16"/>
        <v>0.079081601484952</v>
      </c>
      <c r="R75" s="21">
        <v>23</v>
      </c>
      <c r="S75" s="4">
        <f t="shared" si="17"/>
        <v>8854222.94</v>
      </c>
      <c r="T75" s="2">
        <v>13782.15</v>
      </c>
    </row>
    <row r="76" spans="1:20" ht="12.75">
      <c r="A76" s="10">
        <v>4300</v>
      </c>
      <c r="B76" s="1" t="s">
        <v>85</v>
      </c>
      <c r="C76" s="17">
        <v>2906.05</v>
      </c>
      <c r="D76" s="2">
        <v>13856286.87</v>
      </c>
      <c r="E76" s="3">
        <f t="shared" si="12"/>
        <v>0.6761295777499325</v>
      </c>
      <c r="F76" s="21">
        <v>42</v>
      </c>
      <c r="G76" s="2">
        <v>1058345.51</v>
      </c>
      <c r="H76" s="3">
        <f t="shared" si="13"/>
        <v>0.05164289029979047</v>
      </c>
      <c r="I76" s="21">
        <v>85</v>
      </c>
      <c r="J76" s="2">
        <v>985879.89</v>
      </c>
      <c r="K76" s="3">
        <f t="shared" si="14"/>
        <v>0.04810686730086803</v>
      </c>
      <c r="L76" s="21">
        <v>130</v>
      </c>
      <c r="M76" s="2">
        <v>3251522.42</v>
      </c>
      <c r="N76" s="3">
        <f t="shared" si="15"/>
        <v>0.15866086647201746</v>
      </c>
      <c r="O76" s="21">
        <v>76</v>
      </c>
      <c r="P76" s="2">
        <v>1341502.83</v>
      </c>
      <c r="Q76" s="3">
        <f t="shared" si="16"/>
        <v>0.06545979817739149</v>
      </c>
      <c r="R76" s="21">
        <v>93</v>
      </c>
      <c r="S76" s="4">
        <f t="shared" si="17"/>
        <v>20493537.52</v>
      </c>
      <c r="T76" s="2">
        <v>307519.15</v>
      </c>
    </row>
    <row r="77" spans="1:20" ht="12.75">
      <c r="A77" s="10">
        <v>2422</v>
      </c>
      <c r="B77" s="1" t="s">
        <v>51</v>
      </c>
      <c r="C77" s="17">
        <v>2954.01</v>
      </c>
      <c r="D77" s="2">
        <v>15763913.65</v>
      </c>
      <c r="E77" s="3">
        <f t="shared" si="12"/>
        <v>0.6751879815723332</v>
      </c>
      <c r="F77" s="21">
        <v>43</v>
      </c>
      <c r="G77" s="2">
        <v>920630.77</v>
      </c>
      <c r="H77" s="3">
        <f t="shared" si="13"/>
        <v>0.039431758202360036</v>
      </c>
      <c r="I77" s="21">
        <v>114</v>
      </c>
      <c r="J77" s="2">
        <v>1398430.61</v>
      </c>
      <c r="K77" s="3">
        <f t="shared" si="14"/>
        <v>0.0598965182059892</v>
      </c>
      <c r="L77" s="21">
        <v>65</v>
      </c>
      <c r="M77" s="2">
        <v>4068438.96</v>
      </c>
      <c r="N77" s="3">
        <f t="shared" si="15"/>
        <v>0.17425628879619257</v>
      </c>
      <c r="O77" s="21">
        <v>50</v>
      </c>
      <c r="P77" s="2">
        <v>1196030.1</v>
      </c>
      <c r="Q77" s="3">
        <f t="shared" si="16"/>
        <v>0.05122745322312494</v>
      </c>
      <c r="R77" s="21">
        <v>141</v>
      </c>
      <c r="S77" s="4">
        <f t="shared" si="17"/>
        <v>23347444.090000004</v>
      </c>
      <c r="T77" s="2">
        <v>265801.29</v>
      </c>
    </row>
    <row r="78" spans="1:20" ht="12.75">
      <c r="A78" s="10">
        <v>8020</v>
      </c>
      <c r="B78" s="1" t="s">
        <v>153</v>
      </c>
      <c r="C78" s="17">
        <v>2666.749999999999</v>
      </c>
      <c r="D78" s="2">
        <v>16730914.78</v>
      </c>
      <c r="E78" s="3">
        <f t="shared" si="12"/>
        <v>0.6729562305175972</v>
      </c>
      <c r="F78" s="21">
        <v>47</v>
      </c>
      <c r="G78" s="2">
        <v>894698.13</v>
      </c>
      <c r="H78" s="3">
        <f t="shared" si="13"/>
        <v>0.03598683568310801</v>
      </c>
      <c r="I78" s="21">
        <v>129</v>
      </c>
      <c r="J78" s="2">
        <v>1529900.01</v>
      </c>
      <c r="K78" s="3">
        <f t="shared" si="14"/>
        <v>0.06153612981336543</v>
      </c>
      <c r="L78" s="21">
        <v>53</v>
      </c>
      <c r="M78" s="2">
        <v>3784811.36</v>
      </c>
      <c r="N78" s="3">
        <f t="shared" si="15"/>
        <v>0.1522338987160737</v>
      </c>
      <c r="O78" s="21">
        <v>88</v>
      </c>
      <c r="P78" s="2">
        <v>1921492.9100000001</v>
      </c>
      <c r="Q78" s="3">
        <f t="shared" si="16"/>
        <v>0.07728690526985571</v>
      </c>
      <c r="R78" s="21">
        <v>34</v>
      </c>
      <c r="S78" s="4">
        <f t="shared" si="17"/>
        <v>24861817.189999998</v>
      </c>
      <c r="T78" s="2">
        <v>354603.03</v>
      </c>
    </row>
    <row r="79" spans="1:20" ht="12.75">
      <c r="A79" s="10">
        <v>4400</v>
      </c>
      <c r="B79" s="1" t="s">
        <v>87</v>
      </c>
      <c r="C79" s="17">
        <v>4760.339999999999</v>
      </c>
      <c r="D79" s="2">
        <v>29708652.31</v>
      </c>
      <c r="E79" s="3">
        <f t="shared" si="12"/>
        <v>0.6748810302336944</v>
      </c>
      <c r="F79" s="21">
        <v>44</v>
      </c>
      <c r="G79" s="2">
        <v>1604307.85</v>
      </c>
      <c r="H79" s="3">
        <f t="shared" si="13"/>
        <v>0.036444498502396165</v>
      </c>
      <c r="I79" s="21">
        <v>127</v>
      </c>
      <c r="J79" s="2">
        <v>2668009.02</v>
      </c>
      <c r="K79" s="3">
        <f t="shared" si="14"/>
        <v>0.06060822474549972</v>
      </c>
      <c r="L79" s="21">
        <v>61</v>
      </c>
      <c r="M79" s="2">
        <v>8002743.05</v>
      </c>
      <c r="N79" s="3">
        <f t="shared" si="15"/>
        <v>0.1817955058318678</v>
      </c>
      <c r="O79" s="21">
        <v>36</v>
      </c>
      <c r="P79" s="2">
        <v>2036864.7</v>
      </c>
      <c r="Q79" s="3">
        <f t="shared" si="16"/>
        <v>0.046270740686541925</v>
      </c>
      <c r="R79" s="21">
        <v>149</v>
      </c>
      <c r="S79" s="4">
        <f t="shared" si="17"/>
        <v>44020576.93</v>
      </c>
      <c r="T79" s="2">
        <v>918190.41</v>
      </c>
    </row>
    <row r="80" spans="1:20" ht="12.75">
      <c r="A80" s="10">
        <v>3711</v>
      </c>
      <c r="B80" s="1" t="s">
        <v>75</v>
      </c>
      <c r="C80" s="17">
        <v>589.62</v>
      </c>
      <c r="D80" s="2">
        <v>4085886.5</v>
      </c>
      <c r="E80" s="3">
        <f t="shared" si="12"/>
        <v>0.6568217032393575</v>
      </c>
      <c r="F80" s="21">
        <v>72</v>
      </c>
      <c r="G80" s="2">
        <v>482554.37</v>
      </c>
      <c r="H80" s="3">
        <f t="shared" si="13"/>
        <v>0.07757243947157981</v>
      </c>
      <c r="I80" s="21">
        <v>25</v>
      </c>
      <c r="J80" s="2">
        <v>310622.76</v>
      </c>
      <c r="K80" s="3">
        <f t="shared" si="14"/>
        <v>0.04993378310633694</v>
      </c>
      <c r="L80" s="21">
        <v>126</v>
      </c>
      <c r="M80" s="2">
        <v>891964.48</v>
      </c>
      <c r="N80" s="3">
        <f t="shared" si="15"/>
        <v>0.14338666259638094</v>
      </c>
      <c r="O80" s="21">
        <v>110</v>
      </c>
      <c r="P80" s="2">
        <v>449665.39</v>
      </c>
      <c r="Q80" s="3">
        <f t="shared" si="16"/>
        <v>0.07228541158634484</v>
      </c>
      <c r="R80" s="21">
        <v>53</v>
      </c>
      <c r="S80" s="4">
        <f t="shared" si="17"/>
        <v>6220693.5</v>
      </c>
      <c r="T80" s="2">
        <v>27306.75</v>
      </c>
    </row>
    <row r="81" spans="1:20" ht="12.75">
      <c r="A81" s="10">
        <v>4500</v>
      </c>
      <c r="B81" s="1" t="s">
        <v>89</v>
      </c>
      <c r="C81" s="17">
        <v>11937.17</v>
      </c>
      <c r="D81" s="2">
        <v>76922259.48</v>
      </c>
      <c r="E81" s="3">
        <f t="shared" si="12"/>
        <v>0.7103743052789194</v>
      </c>
      <c r="F81" s="21">
        <v>8</v>
      </c>
      <c r="G81" s="2">
        <v>2298189.64</v>
      </c>
      <c r="H81" s="3">
        <f t="shared" si="13"/>
        <v>0.021223698835038562</v>
      </c>
      <c r="I81" s="21">
        <v>149</v>
      </c>
      <c r="J81" s="2">
        <v>6474594.64</v>
      </c>
      <c r="K81" s="3">
        <f t="shared" si="14"/>
        <v>0.05979264910371579</v>
      </c>
      <c r="L81" s="21">
        <v>67</v>
      </c>
      <c r="M81" s="2">
        <v>17319882.28</v>
      </c>
      <c r="N81" s="3">
        <f t="shared" si="15"/>
        <v>0.15994849118240784</v>
      </c>
      <c r="O81" s="21">
        <v>72</v>
      </c>
      <c r="P81" s="2">
        <v>5269198.13</v>
      </c>
      <c r="Q81" s="3">
        <f t="shared" si="16"/>
        <v>0.04866085559991836</v>
      </c>
      <c r="R81" s="21">
        <v>146</v>
      </c>
      <c r="S81" s="4">
        <f t="shared" si="17"/>
        <v>108284124.17</v>
      </c>
      <c r="T81" s="2">
        <v>530895.72</v>
      </c>
    </row>
    <row r="82" spans="1:20" ht="12.75">
      <c r="A82" s="10">
        <v>4600</v>
      </c>
      <c r="B82" s="1" t="s">
        <v>91</v>
      </c>
      <c r="C82" s="17">
        <v>2012.23</v>
      </c>
      <c r="D82" s="2">
        <v>13000064.38</v>
      </c>
      <c r="E82" s="3">
        <f t="shared" si="12"/>
        <v>0.5936054274291881</v>
      </c>
      <c r="F82" s="21">
        <v>140</v>
      </c>
      <c r="G82" s="2">
        <v>1018439.92</v>
      </c>
      <c r="H82" s="3">
        <f t="shared" si="13"/>
        <v>0.04650372847019302</v>
      </c>
      <c r="I82" s="21">
        <v>97</v>
      </c>
      <c r="J82" s="2">
        <v>952503.82</v>
      </c>
      <c r="K82" s="3">
        <f t="shared" si="14"/>
        <v>0.04349297208626857</v>
      </c>
      <c r="L82" s="21">
        <v>142</v>
      </c>
      <c r="M82" s="2">
        <v>5518707.86</v>
      </c>
      <c r="N82" s="3">
        <f t="shared" si="15"/>
        <v>0.2519937472872823</v>
      </c>
      <c r="O82" s="21">
        <v>3</v>
      </c>
      <c r="P82" s="2">
        <v>1410461.78</v>
      </c>
      <c r="Q82" s="3">
        <f t="shared" si="16"/>
        <v>0.06440412472706797</v>
      </c>
      <c r="R82" s="21">
        <v>97</v>
      </c>
      <c r="S82" s="4">
        <f t="shared" si="17"/>
        <v>21900177.76</v>
      </c>
      <c r="T82" s="2">
        <v>831869.3200000001</v>
      </c>
    </row>
    <row r="83" spans="1:20" ht="12.75">
      <c r="A83" s="10">
        <v>4700</v>
      </c>
      <c r="B83" s="1" t="s">
        <v>93</v>
      </c>
      <c r="C83" s="17">
        <v>3180.7599999999998</v>
      </c>
      <c r="D83" s="2">
        <v>16712321.03</v>
      </c>
      <c r="E83" s="3">
        <f t="shared" si="12"/>
        <v>0.6494208312853399</v>
      </c>
      <c r="F83" s="21">
        <v>83</v>
      </c>
      <c r="G83" s="2">
        <v>1499050.75</v>
      </c>
      <c r="H83" s="3">
        <f t="shared" si="13"/>
        <v>0.05825132143263479</v>
      </c>
      <c r="I83" s="21">
        <v>64</v>
      </c>
      <c r="J83" s="2">
        <v>1805689.47</v>
      </c>
      <c r="K83" s="3">
        <f t="shared" si="14"/>
        <v>0.07016693579219647</v>
      </c>
      <c r="L83" s="21">
        <v>12</v>
      </c>
      <c r="M83" s="2">
        <v>3741304.6</v>
      </c>
      <c r="N83" s="3">
        <f t="shared" si="15"/>
        <v>0.14538262752745038</v>
      </c>
      <c r="O83" s="21">
        <v>101</v>
      </c>
      <c r="P83" s="2">
        <v>1975827.1800000002</v>
      </c>
      <c r="Q83" s="3">
        <f t="shared" si="16"/>
        <v>0.07677828396237844</v>
      </c>
      <c r="R83" s="21">
        <v>37</v>
      </c>
      <c r="S83" s="4">
        <f t="shared" si="17"/>
        <v>25734193.03</v>
      </c>
      <c r="T83" s="2">
        <v>338463.55</v>
      </c>
    </row>
    <row r="84" spans="1:20" ht="12.75">
      <c r="A84" s="10">
        <v>5720</v>
      </c>
      <c r="B84" s="1" t="s">
        <v>117</v>
      </c>
      <c r="C84" s="17">
        <v>2575.69</v>
      </c>
      <c r="D84" s="2">
        <v>15762895.69</v>
      </c>
      <c r="E84" s="3">
        <f t="shared" si="12"/>
        <v>0.5501645032592019</v>
      </c>
      <c r="F84" s="21">
        <v>150</v>
      </c>
      <c r="G84" s="2">
        <v>1543803.3599999999</v>
      </c>
      <c r="H84" s="3">
        <f t="shared" si="13"/>
        <v>0.05388260034119953</v>
      </c>
      <c r="I84" s="21">
        <v>76</v>
      </c>
      <c r="J84" s="2">
        <v>1736459.51</v>
      </c>
      <c r="K84" s="3">
        <f t="shared" si="14"/>
        <v>0.060606782061936426</v>
      </c>
      <c r="L84" s="21">
        <v>62</v>
      </c>
      <c r="M84" s="2">
        <v>7326712.67</v>
      </c>
      <c r="N84" s="3">
        <f t="shared" si="15"/>
        <v>0.25572060590178597</v>
      </c>
      <c r="O84" s="21">
        <v>1</v>
      </c>
      <c r="P84" s="2">
        <v>2281369.62</v>
      </c>
      <c r="Q84" s="3">
        <f t="shared" si="16"/>
        <v>0.07962550843587636</v>
      </c>
      <c r="R84" s="21">
        <v>21</v>
      </c>
      <c r="S84" s="4">
        <f t="shared" si="17"/>
        <v>28651240.849999998</v>
      </c>
      <c r="T84" s="2">
        <v>154740.92</v>
      </c>
    </row>
    <row r="85" spans="1:20" ht="12.75">
      <c r="A85" s="10">
        <v>3820</v>
      </c>
      <c r="B85" s="1" t="s">
        <v>77</v>
      </c>
      <c r="C85" s="17">
        <v>5415.55</v>
      </c>
      <c r="D85" s="2">
        <v>38093323.34</v>
      </c>
      <c r="E85" s="3">
        <f t="shared" si="12"/>
        <v>0.7053043023432213</v>
      </c>
      <c r="F85" s="21">
        <v>12</v>
      </c>
      <c r="G85" s="2">
        <v>1758446.76</v>
      </c>
      <c r="H85" s="3">
        <f t="shared" si="13"/>
        <v>0.03255793815099299</v>
      </c>
      <c r="I85" s="21">
        <v>137</v>
      </c>
      <c r="J85" s="2">
        <v>3182884.14</v>
      </c>
      <c r="K85" s="3">
        <f t="shared" si="14"/>
        <v>0.058931636333360765</v>
      </c>
      <c r="L85" s="21">
        <v>74</v>
      </c>
      <c r="M85" s="2">
        <v>6998999.39</v>
      </c>
      <c r="N85" s="3">
        <f t="shared" si="15"/>
        <v>0.12958765340069645</v>
      </c>
      <c r="O85" s="21">
        <v>132</v>
      </c>
      <c r="P85" s="2">
        <v>3976116.64</v>
      </c>
      <c r="Q85" s="3">
        <f t="shared" si="16"/>
        <v>0.07361846977172858</v>
      </c>
      <c r="R85" s="21">
        <v>46</v>
      </c>
      <c r="S85" s="4">
        <f t="shared" si="17"/>
        <v>54009770.27</v>
      </c>
      <c r="T85" s="2">
        <v>410397.19</v>
      </c>
    </row>
    <row r="86" spans="1:20" ht="12.75">
      <c r="A86" s="10">
        <v>4800</v>
      </c>
      <c r="B86" s="1" t="s">
        <v>95</v>
      </c>
      <c r="C86" s="17">
        <v>2107.1299999999997</v>
      </c>
      <c r="D86" s="2">
        <v>12571440.7</v>
      </c>
      <c r="E86" s="3">
        <f t="shared" si="12"/>
        <v>0.6897549223662373</v>
      </c>
      <c r="F86" s="21">
        <v>29</v>
      </c>
      <c r="G86" s="2">
        <v>807209.5700000001</v>
      </c>
      <c r="H86" s="3">
        <f t="shared" si="13"/>
        <v>0.04428901886230381</v>
      </c>
      <c r="I86" s="21">
        <v>105</v>
      </c>
      <c r="J86" s="2">
        <v>1143675.34</v>
      </c>
      <c r="K86" s="3">
        <f t="shared" si="14"/>
        <v>0.06274982431837586</v>
      </c>
      <c r="L86" s="21">
        <v>46</v>
      </c>
      <c r="M86" s="2">
        <v>2493500.41</v>
      </c>
      <c r="N86" s="3">
        <f t="shared" si="15"/>
        <v>0.13681042791855438</v>
      </c>
      <c r="O86" s="21">
        <v>123</v>
      </c>
      <c r="P86" s="2">
        <v>1210126.84</v>
      </c>
      <c r="Q86" s="3">
        <f t="shared" si="16"/>
        <v>0.0663958065345287</v>
      </c>
      <c r="R86" s="21">
        <v>88</v>
      </c>
      <c r="S86" s="4">
        <f t="shared" si="17"/>
        <v>18225952.86</v>
      </c>
      <c r="T86" s="2">
        <v>326753.2</v>
      </c>
    </row>
    <row r="87" spans="1:20" ht="12.75">
      <c r="A87" s="10">
        <v>4900</v>
      </c>
      <c r="B87" s="1" t="s">
        <v>98</v>
      </c>
      <c r="C87" s="17">
        <v>275.4200000000001</v>
      </c>
      <c r="D87" s="2">
        <v>2545268.67</v>
      </c>
      <c r="E87" s="3">
        <f t="shared" si="12"/>
        <v>0.6178981593950857</v>
      </c>
      <c r="F87" s="21">
        <v>127</v>
      </c>
      <c r="G87" s="2">
        <v>504904.2</v>
      </c>
      <c r="H87" s="3">
        <f t="shared" si="13"/>
        <v>0.12257227676119875</v>
      </c>
      <c r="I87" s="21">
        <v>4</v>
      </c>
      <c r="J87" s="2">
        <v>226815.39</v>
      </c>
      <c r="K87" s="3">
        <f t="shared" si="14"/>
        <v>0.05506248265864937</v>
      </c>
      <c r="L87" s="21">
        <v>97</v>
      </c>
      <c r="M87" s="2">
        <v>582928.64</v>
      </c>
      <c r="N87" s="3">
        <f t="shared" si="15"/>
        <v>0.14151375764770663</v>
      </c>
      <c r="O87" s="21">
        <v>114</v>
      </c>
      <c r="P87" s="2">
        <v>259319.63</v>
      </c>
      <c r="Q87" s="3">
        <f t="shared" si="16"/>
        <v>0.06295332353735948</v>
      </c>
      <c r="R87" s="21">
        <v>99</v>
      </c>
      <c r="S87" s="4">
        <f t="shared" si="17"/>
        <v>4119236.5300000003</v>
      </c>
      <c r="T87" s="2">
        <v>156014.4</v>
      </c>
    </row>
    <row r="88" spans="1:20" ht="12.75">
      <c r="A88" s="10">
        <v>3020</v>
      </c>
      <c r="B88" s="1" t="s">
        <v>62</v>
      </c>
      <c r="C88" s="17">
        <v>2068.7</v>
      </c>
      <c r="D88" s="2">
        <v>14920230.69</v>
      </c>
      <c r="E88" s="3">
        <f t="shared" si="12"/>
        <v>0.6031115617632232</v>
      </c>
      <c r="F88" s="21">
        <v>137</v>
      </c>
      <c r="G88" s="2">
        <v>1721614.32</v>
      </c>
      <c r="H88" s="3">
        <f t="shared" si="13"/>
        <v>0.06959178600268208</v>
      </c>
      <c r="I88" s="21">
        <v>38</v>
      </c>
      <c r="J88" s="2">
        <v>1448508.29</v>
      </c>
      <c r="K88" s="3">
        <f t="shared" si="14"/>
        <v>0.058552184289911664</v>
      </c>
      <c r="L88" s="21">
        <v>78</v>
      </c>
      <c r="M88" s="2">
        <v>5128315.75</v>
      </c>
      <c r="N88" s="3">
        <f t="shared" si="15"/>
        <v>0.20729884044423147</v>
      </c>
      <c r="O88" s="21">
        <v>18</v>
      </c>
      <c r="P88" s="2">
        <v>1520088.48</v>
      </c>
      <c r="Q88" s="3">
        <f t="shared" si="16"/>
        <v>0.061445627499951486</v>
      </c>
      <c r="R88" s="21">
        <v>110</v>
      </c>
      <c r="S88" s="4">
        <f t="shared" si="17"/>
        <v>24738757.53</v>
      </c>
      <c r="T88" s="2">
        <v>435408.84</v>
      </c>
    </row>
    <row r="89" spans="1:20" ht="12.75">
      <c r="A89" s="20">
        <v>616</v>
      </c>
      <c r="B89" s="1" t="s">
        <v>19</v>
      </c>
      <c r="C89" s="17">
        <v>557.78</v>
      </c>
      <c r="D89" s="2">
        <v>3529442.5</v>
      </c>
      <c r="E89" s="3">
        <f t="shared" si="12"/>
        <v>0.6160223952704068</v>
      </c>
      <c r="F89" s="21">
        <v>131</v>
      </c>
      <c r="G89" s="2">
        <v>650947.28</v>
      </c>
      <c r="H89" s="3">
        <f t="shared" si="13"/>
        <v>0.11361513967725957</v>
      </c>
      <c r="I89" s="21">
        <v>7</v>
      </c>
      <c r="J89" s="2">
        <v>250310.84</v>
      </c>
      <c r="K89" s="3">
        <f t="shared" si="14"/>
        <v>0.043688793122128367</v>
      </c>
      <c r="L89" s="21">
        <v>141</v>
      </c>
      <c r="M89" s="2">
        <v>914570.2000000001</v>
      </c>
      <c r="N89" s="3">
        <f t="shared" si="15"/>
        <v>0.15962739873136764</v>
      </c>
      <c r="O89" s="21">
        <v>74</v>
      </c>
      <c r="P89" s="2">
        <v>384135.33</v>
      </c>
      <c r="Q89" s="3">
        <f t="shared" si="16"/>
        <v>0.06704627319883755</v>
      </c>
      <c r="R89" s="21">
        <v>81</v>
      </c>
      <c r="S89" s="4">
        <f t="shared" si="17"/>
        <v>5729406.15</v>
      </c>
      <c r="T89" s="2">
        <v>161168.5</v>
      </c>
    </row>
    <row r="90" spans="1:20" ht="12.75">
      <c r="A90" s="20">
        <v>130</v>
      </c>
      <c r="B90" s="1" t="s">
        <v>7</v>
      </c>
      <c r="C90" s="17">
        <v>3335.91</v>
      </c>
      <c r="D90" s="2">
        <v>20468267.14</v>
      </c>
      <c r="E90" s="3">
        <f t="shared" si="12"/>
        <v>0.6064069503127645</v>
      </c>
      <c r="F90" s="21">
        <v>136</v>
      </c>
      <c r="G90" s="2">
        <v>2144469.84</v>
      </c>
      <c r="H90" s="3">
        <f t="shared" si="13"/>
        <v>0.06353353739314652</v>
      </c>
      <c r="I90" s="21">
        <v>56</v>
      </c>
      <c r="J90" s="2">
        <v>2118516.05</v>
      </c>
      <c r="K90" s="3">
        <f t="shared" si="14"/>
        <v>0.06276461257233444</v>
      </c>
      <c r="L90" s="21">
        <v>45</v>
      </c>
      <c r="M90" s="2">
        <v>6647318.75</v>
      </c>
      <c r="N90" s="3">
        <f t="shared" si="15"/>
        <v>0.19693803404914706</v>
      </c>
      <c r="O90" s="21">
        <v>23</v>
      </c>
      <c r="P90" s="2">
        <v>2374780.04</v>
      </c>
      <c r="Q90" s="3">
        <f t="shared" si="16"/>
        <v>0.07035686567260745</v>
      </c>
      <c r="R90" s="21">
        <v>66</v>
      </c>
      <c r="S90" s="4">
        <f t="shared" si="17"/>
        <v>33753351.82</v>
      </c>
      <c r="T90" s="2">
        <v>43007.47</v>
      </c>
    </row>
    <row r="91" spans="1:20" ht="12.75">
      <c r="A91" s="10">
        <v>5000</v>
      </c>
      <c r="B91" s="1" t="s">
        <v>100</v>
      </c>
      <c r="C91" s="17">
        <v>3025.0699999999997</v>
      </c>
      <c r="D91" s="2">
        <v>16524233.75</v>
      </c>
      <c r="E91" s="3">
        <f t="shared" si="12"/>
        <v>0.7026936609027904</v>
      </c>
      <c r="F91" s="21">
        <v>16</v>
      </c>
      <c r="G91" s="2">
        <v>1143614.13</v>
      </c>
      <c r="H91" s="3">
        <f t="shared" si="13"/>
        <v>0.0486322338347374</v>
      </c>
      <c r="I91" s="21">
        <v>92</v>
      </c>
      <c r="J91" s="2">
        <v>1102667.78</v>
      </c>
      <c r="K91" s="3">
        <f t="shared" si="14"/>
        <v>0.04689098876295869</v>
      </c>
      <c r="L91" s="21">
        <v>136</v>
      </c>
      <c r="M91" s="2">
        <v>3105756.21</v>
      </c>
      <c r="N91" s="3">
        <f t="shared" si="15"/>
        <v>0.13207239948880992</v>
      </c>
      <c r="O91" s="21">
        <v>129</v>
      </c>
      <c r="P91" s="2">
        <v>1639286.4300000002</v>
      </c>
      <c r="Q91" s="3">
        <f t="shared" si="16"/>
        <v>0.06971071701070351</v>
      </c>
      <c r="R91" s="21">
        <v>68</v>
      </c>
      <c r="S91" s="4">
        <f t="shared" si="17"/>
        <v>23515558.3</v>
      </c>
      <c r="T91" s="2">
        <v>518652.01</v>
      </c>
    </row>
    <row r="92" spans="1:20" ht="12.75">
      <c r="A92" s="10">
        <v>4111</v>
      </c>
      <c r="B92" s="1" t="s">
        <v>81</v>
      </c>
      <c r="C92" s="17">
        <v>1271.6599999999999</v>
      </c>
      <c r="D92" s="2">
        <v>7638681.19</v>
      </c>
      <c r="E92" s="3">
        <f t="shared" si="12"/>
        <v>0.6992215986800269</v>
      </c>
      <c r="F92" s="21">
        <v>19</v>
      </c>
      <c r="G92" s="2">
        <v>576922.66</v>
      </c>
      <c r="H92" s="3">
        <f t="shared" si="13"/>
        <v>0.05280974223247215</v>
      </c>
      <c r="I92" s="21">
        <v>79</v>
      </c>
      <c r="J92" s="2">
        <v>551878.23</v>
      </c>
      <c r="K92" s="3">
        <f t="shared" si="14"/>
        <v>0.05051725142848952</v>
      </c>
      <c r="L92" s="21">
        <v>124</v>
      </c>
      <c r="M92" s="2">
        <v>1306343.12</v>
      </c>
      <c r="N92" s="3">
        <f t="shared" si="15"/>
        <v>0.1195786683684143</v>
      </c>
      <c r="O92" s="21">
        <v>143</v>
      </c>
      <c r="P92" s="2">
        <v>850724.62</v>
      </c>
      <c r="Q92" s="3">
        <f t="shared" si="16"/>
        <v>0.07787273929059714</v>
      </c>
      <c r="R92" s="21">
        <v>30</v>
      </c>
      <c r="S92" s="4">
        <f t="shared" si="17"/>
        <v>10924549.82</v>
      </c>
      <c r="T92" s="2">
        <v>170120.73</v>
      </c>
    </row>
    <row r="93" spans="1:20" ht="12.75">
      <c r="A93" s="10">
        <v>7320</v>
      </c>
      <c r="B93" s="1" t="s">
        <v>143</v>
      </c>
      <c r="C93" s="17">
        <v>2069.29</v>
      </c>
      <c r="D93" s="2">
        <v>13168602.6</v>
      </c>
      <c r="E93" s="3">
        <f t="shared" si="12"/>
        <v>0.6964246978492294</v>
      </c>
      <c r="F93" s="21">
        <v>22</v>
      </c>
      <c r="G93" s="2">
        <v>706009.18</v>
      </c>
      <c r="H93" s="3">
        <f t="shared" si="13"/>
        <v>0.037337464330519196</v>
      </c>
      <c r="I93" s="21">
        <v>121</v>
      </c>
      <c r="J93" s="2">
        <v>1149916.42</v>
      </c>
      <c r="K93" s="3">
        <f t="shared" si="14"/>
        <v>0.06081360488092849</v>
      </c>
      <c r="L93" s="21">
        <v>58</v>
      </c>
      <c r="M93" s="2">
        <v>2535716.95</v>
      </c>
      <c r="N93" s="3">
        <f t="shared" si="15"/>
        <v>0.1341019973322697</v>
      </c>
      <c r="O93" s="21">
        <v>128</v>
      </c>
      <c r="P93" s="2">
        <v>1348622.73</v>
      </c>
      <c r="Q93" s="3">
        <f t="shared" si="16"/>
        <v>0.07132223560705317</v>
      </c>
      <c r="R93" s="21">
        <v>57</v>
      </c>
      <c r="S93" s="4">
        <f t="shared" si="17"/>
        <v>18908867.88</v>
      </c>
      <c r="T93" s="2">
        <v>230745.97</v>
      </c>
    </row>
    <row r="94" spans="1:20" ht="12.75">
      <c r="A94" s="10">
        <v>5100</v>
      </c>
      <c r="B94" s="1" t="s">
        <v>102</v>
      </c>
      <c r="C94" s="17">
        <v>1757.1</v>
      </c>
      <c r="D94" s="2">
        <v>10785636.46</v>
      </c>
      <c r="E94" s="3">
        <f t="shared" si="12"/>
        <v>0.6901425786005823</v>
      </c>
      <c r="F94" s="21">
        <v>27</v>
      </c>
      <c r="G94" s="2">
        <v>635089.03</v>
      </c>
      <c r="H94" s="3">
        <f t="shared" si="13"/>
        <v>0.04063756296910665</v>
      </c>
      <c r="I94" s="21">
        <v>112</v>
      </c>
      <c r="J94" s="2">
        <v>950375.28</v>
      </c>
      <c r="K94" s="3">
        <f t="shared" si="14"/>
        <v>0.060811844420115974</v>
      </c>
      <c r="L94" s="21">
        <v>59</v>
      </c>
      <c r="M94" s="2">
        <v>2164923.95</v>
      </c>
      <c r="N94" s="3">
        <f t="shared" si="15"/>
        <v>0.13852740196355162</v>
      </c>
      <c r="O94" s="21">
        <v>119</v>
      </c>
      <c r="P94" s="2">
        <v>1092103.14</v>
      </c>
      <c r="Q94" s="3">
        <f t="shared" si="16"/>
        <v>0.06988061204664343</v>
      </c>
      <c r="R94" s="21">
        <v>67</v>
      </c>
      <c r="S94" s="4">
        <f t="shared" si="17"/>
        <v>15628127.860000001</v>
      </c>
      <c r="T94" s="2">
        <v>340974.74</v>
      </c>
    </row>
    <row r="95" spans="1:20" ht="12.75">
      <c r="A95" s="10">
        <v>5130</v>
      </c>
      <c r="B95" s="1" t="s">
        <v>103</v>
      </c>
      <c r="C95" s="17">
        <v>929.8799999999999</v>
      </c>
      <c r="D95" s="2">
        <v>6175232.44</v>
      </c>
      <c r="E95" s="3">
        <f t="shared" si="12"/>
        <v>0.6447865337804158</v>
      </c>
      <c r="F95" s="21">
        <v>92</v>
      </c>
      <c r="G95" s="2">
        <v>785540.49</v>
      </c>
      <c r="H95" s="3">
        <f t="shared" si="13"/>
        <v>0.08202216428492357</v>
      </c>
      <c r="I95" s="21">
        <v>16</v>
      </c>
      <c r="J95" s="2">
        <v>626059.48</v>
      </c>
      <c r="K95" s="3">
        <f t="shared" si="14"/>
        <v>0.06536996396034762</v>
      </c>
      <c r="L95" s="21">
        <v>30</v>
      </c>
      <c r="M95" s="2">
        <v>1481563.47</v>
      </c>
      <c r="N95" s="3">
        <f t="shared" si="15"/>
        <v>0.15469736300274148</v>
      </c>
      <c r="O95" s="21">
        <v>82</v>
      </c>
      <c r="P95" s="2">
        <v>508777.52</v>
      </c>
      <c r="Q95" s="3">
        <f t="shared" si="16"/>
        <v>0.053123974971571467</v>
      </c>
      <c r="R95" s="21">
        <v>133</v>
      </c>
      <c r="S95" s="4">
        <f t="shared" si="17"/>
        <v>9577173.4</v>
      </c>
      <c r="T95" s="2">
        <v>414578.57</v>
      </c>
    </row>
    <row r="96" spans="1:20" ht="12.75">
      <c r="A96" s="20">
        <v>613</v>
      </c>
      <c r="B96" s="1" t="s">
        <v>16</v>
      </c>
      <c r="C96" s="17">
        <v>599.7299999999999</v>
      </c>
      <c r="D96" s="2">
        <v>4423979.55</v>
      </c>
      <c r="E96" s="3">
        <f t="shared" si="12"/>
        <v>0.6369065067832756</v>
      </c>
      <c r="F96" s="21">
        <v>106</v>
      </c>
      <c r="G96" s="2">
        <v>542598.64</v>
      </c>
      <c r="H96" s="3">
        <f t="shared" si="13"/>
        <v>0.07811623007790715</v>
      </c>
      <c r="I96" s="21">
        <v>24</v>
      </c>
      <c r="J96" s="2">
        <v>346217.77</v>
      </c>
      <c r="K96" s="3">
        <f t="shared" si="14"/>
        <v>0.04984389009596475</v>
      </c>
      <c r="L96" s="21">
        <v>127</v>
      </c>
      <c r="M96" s="2">
        <v>1062193.94</v>
      </c>
      <c r="N96" s="3">
        <f t="shared" si="15"/>
        <v>0.15292074120274002</v>
      </c>
      <c r="O96" s="21">
        <v>85</v>
      </c>
      <c r="P96" s="2">
        <v>571052.42</v>
      </c>
      <c r="Q96" s="3">
        <f t="shared" si="16"/>
        <v>0.08221263184011238</v>
      </c>
      <c r="R96" s="21">
        <v>17</v>
      </c>
      <c r="S96" s="4">
        <f t="shared" si="17"/>
        <v>6946042.32</v>
      </c>
      <c r="T96" s="2">
        <v>4702.97</v>
      </c>
    </row>
    <row r="97" spans="1:20" ht="12.75">
      <c r="A97" s="10">
        <v>5411</v>
      </c>
      <c r="B97" s="1" t="s">
        <v>108</v>
      </c>
      <c r="C97" s="17">
        <v>1457.86</v>
      </c>
      <c r="D97" s="2">
        <v>9568523.13</v>
      </c>
      <c r="E97" s="3">
        <f t="shared" si="12"/>
        <v>0.6407655967641264</v>
      </c>
      <c r="F97" s="21">
        <v>98</v>
      </c>
      <c r="G97" s="2">
        <v>990753.12</v>
      </c>
      <c r="H97" s="3">
        <f t="shared" si="13"/>
        <v>0.06634676068162673</v>
      </c>
      <c r="I97" s="21">
        <v>49</v>
      </c>
      <c r="J97" s="2">
        <v>843441.88</v>
      </c>
      <c r="K97" s="3">
        <f t="shared" si="14"/>
        <v>0.05648191807987578</v>
      </c>
      <c r="L97" s="21">
        <v>90</v>
      </c>
      <c r="M97" s="2">
        <v>2449391.1</v>
      </c>
      <c r="N97" s="3">
        <f t="shared" si="15"/>
        <v>0.1640258928757211</v>
      </c>
      <c r="O97" s="21">
        <v>64</v>
      </c>
      <c r="P97" s="2">
        <v>1080844.69</v>
      </c>
      <c r="Q97" s="3">
        <f t="shared" si="16"/>
        <v>0.07237983159864997</v>
      </c>
      <c r="R97" s="21">
        <v>52</v>
      </c>
      <c r="S97" s="4">
        <f t="shared" si="17"/>
        <v>14932953.920000002</v>
      </c>
      <c r="T97" s="2">
        <v>40144.11</v>
      </c>
    </row>
    <row r="98" spans="1:20" ht="12.75">
      <c r="A98" s="10">
        <v>5711</v>
      </c>
      <c r="B98" s="1" t="s">
        <v>115</v>
      </c>
      <c r="C98" s="17">
        <v>2304.49</v>
      </c>
      <c r="D98" s="2">
        <v>11813735.19</v>
      </c>
      <c r="E98" s="3">
        <f aca="true" t="shared" si="18" ref="E98:E129">+D98/S98</f>
        <v>0.704834159687079</v>
      </c>
      <c r="F98" s="21">
        <v>13</v>
      </c>
      <c r="G98" s="2">
        <v>742354.68</v>
      </c>
      <c r="H98" s="3">
        <f aca="true" t="shared" si="19" ref="H98:H129">+G98/S98</f>
        <v>0.04429055913750937</v>
      </c>
      <c r="I98" s="21">
        <v>104</v>
      </c>
      <c r="J98" s="2">
        <v>1187753.32</v>
      </c>
      <c r="K98" s="3">
        <f aca="true" t="shared" si="20" ref="K98:K129">+J98/S98</f>
        <v>0.07086404932509227</v>
      </c>
      <c r="L98" s="21">
        <v>10</v>
      </c>
      <c r="M98" s="2">
        <v>1943129.52</v>
      </c>
      <c r="N98" s="3">
        <f aca="true" t="shared" si="21" ref="N98:N129">+M98/S98</f>
        <v>0.11593150179561094</v>
      </c>
      <c r="O98" s="21">
        <v>145</v>
      </c>
      <c r="P98" s="2">
        <v>1074041.25</v>
      </c>
      <c r="Q98" s="3">
        <f aca="true" t="shared" si="22" ref="Q98:Q129">+P98/S98</f>
        <v>0.06407973005470846</v>
      </c>
      <c r="R98" s="21">
        <v>98</v>
      </c>
      <c r="S98" s="4">
        <f aca="true" t="shared" si="23" ref="S98:S129">+P98+M98+J98+G98+D98</f>
        <v>16761013.959999999</v>
      </c>
      <c r="T98" s="2">
        <v>7688.16</v>
      </c>
    </row>
    <row r="99" spans="1:20" ht="12.75">
      <c r="A99" s="10">
        <v>7011</v>
      </c>
      <c r="B99" s="1" t="s">
        <v>138</v>
      </c>
      <c r="C99" s="17">
        <v>1279.24</v>
      </c>
      <c r="D99" s="2">
        <v>7239182.76</v>
      </c>
      <c r="E99" s="3">
        <f t="shared" si="18"/>
        <v>0.6600289946453378</v>
      </c>
      <c r="F99" s="21">
        <v>66</v>
      </c>
      <c r="G99" s="2">
        <v>421114.53</v>
      </c>
      <c r="H99" s="3">
        <f t="shared" si="19"/>
        <v>0.038394914050552856</v>
      </c>
      <c r="I99" s="21">
        <v>117</v>
      </c>
      <c r="J99" s="2">
        <v>763763.54</v>
      </c>
      <c r="K99" s="3">
        <f t="shared" si="20"/>
        <v>0.06963577218113559</v>
      </c>
      <c r="L99" s="21">
        <v>14</v>
      </c>
      <c r="M99" s="2">
        <v>1703977.4300000002</v>
      </c>
      <c r="N99" s="3">
        <f t="shared" si="21"/>
        <v>0.15535931987179816</v>
      </c>
      <c r="O99" s="21">
        <v>81</v>
      </c>
      <c r="P99" s="2">
        <v>839938.63</v>
      </c>
      <c r="Q99" s="3">
        <f t="shared" si="22"/>
        <v>0.07658099925117548</v>
      </c>
      <c r="R99" s="21">
        <v>39</v>
      </c>
      <c r="S99" s="4">
        <f t="shared" si="23"/>
        <v>10967976.89</v>
      </c>
      <c r="T99" s="2">
        <v>47245.22</v>
      </c>
    </row>
    <row r="100" spans="1:20" ht="12.75">
      <c r="A100" s="10">
        <v>5200</v>
      </c>
      <c r="B100" s="1" t="s">
        <v>105</v>
      </c>
      <c r="C100" s="17">
        <v>1677.11</v>
      </c>
      <c r="D100" s="2">
        <v>10505025.51</v>
      </c>
      <c r="E100" s="3">
        <f t="shared" si="18"/>
        <v>0.6195267764142033</v>
      </c>
      <c r="F100" s="21">
        <v>125</v>
      </c>
      <c r="G100" s="2">
        <v>1307313.48</v>
      </c>
      <c r="H100" s="3">
        <f t="shared" si="19"/>
        <v>0.0770979285348955</v>
      </c>
      <c r="I100" s="21">
        <v>26</v>
      </c>
      <c r="J100" s="2">
        <v>860046.67</v>
      </c>
      <c r="K100" s="3">
        <f t="shared" si="20"/>
        <v>0.050720670837368594</v>
      </c>
      <c r="L100" s="21">
        <v>122</v>
      </c>
      <c r="M100" s="2">
        <v>3146459.07</v>
      </c>
      <c r="N100" s="3">
        <f t="shared" si="21"/>
        <v>0.18556029615546665</v>
      </c>
      <c r="O100" s="21">
        <v>33</v>
      </c>
      <c r="P100" s="2">
        <v>1137687.11</v>
      </c>
      <c r="Q100" s="3">
        <f t="shared" si="22"/>
        <v>0.06709432805806592</v>
      </c>
      <c r="R100" s="21">
        <v>80</v>
      </c>
      <c r="S100" s="4">
        <f t="shared" si="23"/>
        <v>16956531.84</v>
      </c>
      <c r="T100" s="2">
        <v>301708.71</v>
      </c>
    </row>
    <row r="101" spans="1:20" ht="12.75">
      <c r="A101" s="10">
        <v>3021</v>
      </c>
      <c r="B101" s="1" t="s">
        <v>63</v>
      </c>
      <c r="C101" s="17">
        <v>5347.5599999999995</v>
      </c>
      <c r="D101" s="2">
        <v>32145620.36</v>
      </c>
      <c r="E101" s="3">
        <f t="shared" si="18"/>
        <v>0.7131279574567178</v>
      </c>
      <c r="F101" s="21">
        <v>5</v>
      </c>
      <c r="G101" s="2">
        <v>1315874.38</v>
      </c>
      <c r="H101" s="3">
        <f t="shared" si="19"/>
        <v>0.029191746756478672</v>
      </c>
      <c r="I101" s="21">
        <v>142</v>
      </c>
      <c r="J101" s="2">
        <v>2488760.11</v>
      </c>
      <c r="K101" s="3">
        <f t="shared" si="20"/>
        <v>0.055211390975440984</v>
      </c>
      <c r="L101" s="21">
        <v>96</v>
      </c>
      <c r="M101" s="2">
        <v>7044689.15</v>
      </c>
      <c r="N101" s="3">
        <f t="shared" si="21"/>
        <v>0.15628146939445164</v>
      </c>
      <c r="O101" s="21">
        <v>80</v>
      </c>
      <c r="P101" s="2">
        <v>2081987.88</v>
      </c>
      <c r="Q101" s="3">
        <f t="shared" si="22"/>
        <v>0.04618743541691108</v>
      </c>
      <c r="R101" s="21">
        <v>150</v>
      </c>
      <c r="S101" s="4">
        <f t="shared" si="23"/>
        <v>45076931.879999995</v>
      </c>
      <c r="T101" s="2">
        <v>276323.21</v>
      </c>
    </row>
    <row r="102" spans="1:20" ht="12.75">
      <c r="A102" s="20">
        <v>921</v>
      </c>
      <c r="B102" s="1" t="s">
        <v>24</v>
      </c>
      <c r="C102" s="17">
        <v>656.93</v>
      </c>
      <c r="D102" s="2">
        <v>4209278.85</v>
      </c>
      <c r="E102" s="3">
        <f t="shared" si="18"/>
        <v>0.6439923811002572</v>
      </c>
      <c r="F102" s="21">
        <v>94</v>
      </c>
      <c r="G102" s="2">
        <v>525850.77</v>
      </c>
      <c r="H102" s="3">
        <f t="shared" si="19"/>
        <v>0.08045175944466205</v>
      </c>
      <c r="I102" s="21">
        <v>20</v>
      </c>
      <c r="J102" s="2">
        <v>313525.65</v>
      </c>
      <c r="K102" s="3">
        <f t="shared" si="20"/>
        <v>0.04796739229559616</v>
      </c>
      <c r="L102" s="21">
        <v>131</v>
      </c>
      <c r="M102" s="2">
        <v>971821</v>
      </c>
      <c r="N102" s="3">
        <f t="shared" si="21"/>
        <v>0.1486823140247012</v>
      </c>
      <c r="O102" s="21">
        <v>92</v>
      </c>
      <c r="P102" s="2">
        <v>515748.34</v>
      </c>
      <c r="Q102" s="3">
        <f t="shared" si="22"/>
        <v>0.07890615313478343</v>
      </c>
      <c r="R102" s="21">
        <v>24</v>
      </c>
      <c r="S102" s="4">
        <f t="shared" si="23"/>
        <v>6536224.609999999</v>
      </c>
      <c r="T102" s="2">
        <v>11424</v>
      </c>
    </row>
    <row r="103" spans="1:20" ht="12.75">
      <c r="A103" s="10">
        <v>5300</v>
      </c>
      <c r="B103" s="1" t="s">
        <v>106</v>
      </c>
      <c r="C103" s="17">
        <v>759.35</v>
      </c>
      <c r="D103" s="2">
        <v>5511869.64</v>
      </c>
      <c r="E103" s="3">
        <f t="shared" si="18"/>
        <v>0.5616885246339163</v>
      </c>
      <c r="F103" s="21">
        <v>148</v>
      </c>
      <c r="G103" s="2">
        <v>1167725.6</v>
      </c>
      <c r="H103" s="3">
        <f t="shared" si="19"/>
        <v>0.11899738424170256</v>
      </c>
      <c r="I103" s="21">
        <v>6</v>
      </c>
      <c r="J103" s="2">
        <v>429369.16</v>
      </c>
      <c r="K103" s="3">
        <f t="shared" si="20"/>
        <v>0.043754977123099004</v>
      </c>
      <c r="L103" s="21">
        <v>140</v>
      </c>
      <c r="M103" s="2">
        <v>2050599.47</v>
      </c>
      <c r="N103" s="3">
        <f t="shared" si="21"/>
        <v>0.20896687805544523</v>
      </c>
      <c r="O103" s="21">
        <v>17</v>
      </c>
      <c r="P103" s="2">
        <v>653472</v>
      </c>
      <c r="Q103" s="3">
        <f t="shared" si="22"/>
        <v>0.0665922359458368</v>
      </c>
      <c r="R103" s="21">
        <v>85</v>
      </c>
      <c r="S103" s="4">
        <f t="shared" si="23"/>
        <v>9813035.870000001</v>
      </c>
      <c r="T103" s="11">
        <v>155091.66</v>
      </c>
    </row>
    <row r="104" spans="1:20" ht="12.75">
      <c r="A104" s="10">
        <v>3620</v>
      </c>
      <c r="B104" s="1" t="s">
        <v>73</v>
      </c>
      <c r="C104" s="17">
        <v>3713.5199999999995</v>
      </c>
      <c r="D104" s="2">
        <v>24957607.84</v>
      </c>
      <c r="E104" s="3">
        <f t="shared" si="18"/>
        <v>0.6780662045870188</v>
      </c>
      <c r="F104" s="21">
        <v>40</v>
      </c>
      <c r="G104" s="2">
        <v>1088290.43</v>
      </c>
      <c r="H104" s="3">
        <f t="shared" si="19"/>
        <v>0.02956745558665989</v>
      </c>
      <c r="I104" s="21">
        <v>141</v>
      </c>
      <c r="J104" s="2">
        <v>1758719.51</v>
      </c>
      <c r="K104" s="3">
        <f t="shared" si="20"/>
        <v>0.04778215407197622</v>
      </c>
      <c r="L104" s="21">
        <v>132</v>
      </c>
      <c r="M104" s="2">
        <v>7014125.65</v>
      </c>
      <c r="N104" s="3">
        <f t="shared" si="21"/>
        <v>0.19056480046013724</v>
      </c>
      <c r="O104" s="21">
        <v>30</v>
      </c>
      <c r="P104" s="2">
        <v>1988293.51</v>
      </c>
      <c r="Q104" s="3">
        <f t="shared" si="22"/>
        <v>0.05401938529420782</v>
      </c>
      <c r="R104" s="21">
        <v>129</v>
      </c>
      <c r="S104" s="4">
        <f t="shared" si="23"/>
        <v>36807036.94</v>
      </c>
      <c r="T104" s="2">
        <v>1689535.46</v>
      </c>
    </row>
    <row r="105" spans="1:20" ht="12.75">
      <c r="A105" s="10">
        <v>3022</v>
      </c>
      <c r="B105" s="1" t="s">
        <v>64</v>
      </c>
      <c r="C105" s="17">
        <v>6617.750000000001</v>
      </c>
      <c r="D105" s="2">
        <v>57131751.58</v>
      </c>
      <c r="E105" s="3">
        <f t="shared" si="18"/>
        <v>0.6940809172206999</v>
      </c>
      <c r="F105" s="21">
        <v>23</v>
      </c>
      <c r="G105" s="2">
        <v>2356768.79</v>
      </c>
      <c r="H105" s="3">
        <f t="shared" si="19"/>
        <v>0.02863185878608623</v>
      </c>
      <c r="I105" s="21">
        <v>144</v>
      </c>
      <c r="J105" s="2">
        <v>5001297.89</v>
      </c>
      <c r="K105" s="3">
        <f t="shared" si="20"/>
        <v>0.06075965344637436</v>
      </c>
      <c r="L105" s="21">
        <v>60</v>
      </c>
      <c r="M105" s="2">
        <v>13459295.64</v>
      </c>
      <c r="N105" s="3">
        <f t="shared" si="21"/>
        <v>0.1635139831110315</v>
      </c>
      <c r="O105" s="21">
        <v>65</v>
      </c>
      <c r="P105" s="2">
        <v>4363697.42</v>
      </c>
      <c r="Q105" s="3">
        <f t="shared" si="22"/>
        <v>0.05301358743580817</v>
      </c>
      <c r="R105" s="21">
        <v>135</v>
      </c>
      <c r="S105" s="4">
        <f t="shared" si="23"/>
        <v>82312811.32</v>
      </c>
      <c r="T105" s="2">
        <v>1008372.55</v>
      </c>
    </row>
    <row r="106" spans="1:20" ht="12.75">
      <c r="A106" s="10">
        <v>2423</v>
      </c>
      <c r="B106" s="1" t="s">
        <v>52</v>
      </c>
      <c r="C106" s="17">
        <v>1856</v>
      </c>
      <c r="D106" s="2">
        <v>11460759.23</v>
      </c>
      <c r="E106" s="3">
        <f t="shared" si="18"/>
        <v>0.5921456005609341</v>
      </c>
      <c r="F106" s="21">
        <v>141</v>
      </c>
      <c r="G106" s="2">
        <v>1041188.37</v>
      </c>
      <c r="H106" s="3">
        <f t="shared" si="19"/>
        <v>0.05379531148659425</v>
      </c>
      <c r="I106" s="21">
        <v>77</v>
      </c>
      <c r="J106" s="2">
        <v>1339268.94</v>
      </c>
      <c r="K106" s="3">
        <f t="shared" si="20"/>
        <v>0.06919630670828651</v>
      </c>
      <c r="L106" s="21">
        <v>18</v>
      </c>
      <c r="M106" s="2">
        <v>4487301.67</v>
      </c>
      <c r="N106" s="3">
        <f t="shared" si="21"/>
        <v>0.23184641514192533</v>
      </c>
      <c r="O106" s="21">
        <v>6</v>
      </c>
      <c r="P106" s="2">
        <v>1026112.17</v>
      </c>
      <c r="Q106" s="3">
        <f t="shared" si="22"/>
        <v>0.05301636610225982</v>
      </c>
      <c r="R106" s="21">
        <v>134</v>
      </c>
      <c r="S106" s="4">
        <f t="shared" si="23"/>
        <v>19354630.38</v>
      </c>
      <c r="T106" s="2">
        <v>263036.85</v>
      </c>
    </row>
    <row r="107" spans="1:20" ht="12.75">
      <c r="A107" s="10">
        <v>6120</v>
      </c>
      <c r="B107" s="1" t="s">
        <v>125</v>
      </c>
      <c r="C107" s="17">
        <v>3807.85</v>
      </c>
      <c r="D107" s="2">
        <v>20557658.99</v>
      </c>
      <c r="E107" s="3">
        <f t="shared" si="18"/>
        <v>0.6137750039847893</v>
      </c>
      <c r="F107" s="21">
        <v>132</v>
      </c>
      <c r="G107" s="2">
        <v>1405951.08</v>
      </c>
      <c r="H107" s="3">
        <f t="shared" si="19"/>
        <v>0.041976454135618436</v>
      </c>
      <c r="I107" s="21">
        <v>109</v>
      </c>
      <c r="J107" s="2">
        <v>1959165.27</v>
      </c>
      <c r="K107" s="3">
        <f t="shared" si="20"/>
        <v>0.058493365999798166</v>
      </c>
      <c r="L107" s="21">
        <v>79</v>
      </c>
      <c r="M107" s="2">
        <v>7300354.66</v>
      </c>
      <c r="N107" s="3">
        <f t="shared" si="21"/>
        <v>0.21796135507021933</v>
      </c>
      <c r="O107" s="21">
        <v>9</v>
      </c>
      <c r="P107" s="2">
        <v>2270672.87</v>
      </c>
      <c r="Q107" s="3">
        <f t="shared" si="22"/>
        <v>0.06779382080957475</v>
      </c>
      <c r="R107" s="21">
        <v>77</v>
      </c>
      <c r="S107" s="4">
        <f t="shared" si="23"/>
        <v>33493802.869999997</v>
      </c>
      <c r="T107" s="2">
        <v>647083.22</v>
      </c>
    </row>
    <row r="108" spans="1:20" ht="12.75">
      <c r="A108" s="10">
        <v>5500</v>
      </c>
      <c r="B108" s="1" t="s">
        <v>110</v>
      </c>
      <c r="C108" s="17">
        <v>2790.2400000000002</v>
      </c>
      <c r="D108" s="2">
        <v>15586534.35</v>
      </c>
      <c r="E108" s="3">
        <f t="shared" si="18"/>
        <v>0.6224313974290099</v>
      </c>
      <c r="F108" s="21">
        <v>121</v>
      </c>
      <c r="G108" s="2">
        <v>1063968.69</v>
      </c>
      <c r="H108" s="3">
        <f t="shared" si="19"/>
        <v>0.042488439294230476</v>
      </c>
      <c r="I108" s="21">
        <v>107</v>
      </c>
      <c r="J108" s="2">
        <v>1658538.75</v>
      </c>
      <c r="K108" s="3">
        <f t="shared" si="20"/>
        <v>0.06623195180349141</v>
      </c>
      <c r="L108" s="21">
        <v>27</v>
      </c>
      <c r="M108" s="2">
        <v>5335292.99</v>
      </c>
      <c r="N108" s="3">
        <f t="shared" si="21"/>
        <v>0.21305915714732962</v>
      </c>
      <c r="O108" s="21">
        <v>10</v>
      </c>
      <c r="P108" s="2">
        <v>1397034.3</v>
      </c>
      <c r="Q108" s="3">
        <f t="shared" si="22"/>
        <v>0.05578905432593864</v>
      </c>
      <c r="R108" s="21">
        <v>123</v>
      </c>
      <c r="S108" s="4">
        <f t="shared" si="23"/>
        <v>25041369.08</v>
      </c>
      <c r="T108" s="2">
        <v>187188.68</v>
      </c>
    </row>
    <row r="109" spans="1:20" ht="12.75">
      <c r="A109" s="10">
        <v>5600</v>
      </c>
      <c r="B109" s="1" t="s">
        <v>113</v>
      </c>
      <c r="C109" s="17">
        <v>1131.49</v>
      </c>
      <c r="D109" s="2">
        <v>7034115.43</v>
      </c>
      <c r="E109" s="3">
        <f t="shared" si="18"/>
        <v>0.6296188421329432</v>
      </c>
      <c r="F109" s="21">
        <v>112</v>
      </c>
      <c r="G109" s="2">
        <v>638186.93</v>
      </c>
      <c r="H109" s="3">
        <f t="shared" si="19"/>
        <v>0.057123673890432256</v>
      </c>
      <c r="I109" s="21">
        <v>69</v>
      </c>
      <c r="J109" s="2">
        <v>839513.81</v>
      </c>
      <c r="K109" s="3">
        <f t="shared" si="20"/>
        <v>0.07514430467724294</v>
      </c>
      <c r="L109" s="21">
        <v>4</v>
      </c>
      <c r="M109" s="2">
        <v>1915894.4100000001</v>
      </c>
      <c r="N109" s="3">
        <f t="shared" si="21"/>
        <v>0.17149039308176073</v>
      </c>
      <c r="O109" s="21">
        <v>54</v>
      </c>
      <c r="P109" s="2">
        <v>744311.22</v>
      </c>
      <c r="Q109" s="3">
        <f t="shared" si="22"/>
        <v>0.06662278621762087</v>
      </c>
      <c r="R109" s="21">
        <v>84</v>
      </c>
      <c r="S109" s="4">
        <f t="shared" si="23"/>
        <v>11172021.8</v>
      </c>
      <c r="T109" s="2">
        <v>251265.7</v>
      </c>
    </row>
    <row r="110" spans="1:20" ht="12.75">
      <c r="A110" s="10">
        <v>1821</v>
      </c>
      <c r="B110" s="1" t="s">
        <v>41</v>
      </c>
      <c r="C110" s="17">
        <v>3866.0799999999995</v>
      </c>
      <c r="D110" s="2">
        <v>21825725.98</v>
      </c>
      <c r="E110" s="3">
        <f t="shared" si="18"/>
        <v>0.6619720189971018</v>
      </c>
      <c r="F110" s="21">
        <v>61</v>
      </c>
      <c r="G110" s="2">
        <v>1399458.26</v>
      </c>
      <c r="H110" s="3">
        <f t="shared" si="19"/>
        <v>0.04244542475807126</v>
      </c>
      <c r="I110" s="21">
        <v>108</v>
      </c>
      <c r="J110" s="2">
        <v>1768501.47</v>
      </c>
      <c r="K110" s="3">
        <f t="shared" si="20"/>
        <v>0.053638467273345765</v>
      </c>
      <c r="L110" s="21">
        <v>106</v>
      </c>
      <c r="M110" s="2">
        <v>5389659.18</v>
      </c>
      <c r="N110" s="3">
        <f t="shared" si="21"/>
        <v>0.16346780731876778</v>
      </c>
      <c r="O110" s="21">
        <v>66</v>
      </c>
      <c r="P110" s="2">
        <v>2587423.29</v>
      </c>
      <c r="Q110" s="3">
        <f t="shared" si="22"/>
        <v>0.07847628165271338</v>
      </c>
      <c r="R110" s="21">
        <v>26</v>
      </c>
      <c r="S110" s="4">
        <f t="shared" si="23"/>
        <v>32970768.18</v>
      </c>
      <c r="T110" s="2">
        <v>688691.78</v>
      </c>
    </row>
    <row r="111" spans="1:20" ht="12.75">
      <c r="A111" s="10">
        <v>5020</v>
      </c>
      <c r="B111" s="1" t="s">
        <v>101</v>
      </c>
      <c r="C111" s="17">
        <v>1089.19</v>
      </c>
      <c r="D111" s="2">
        <v>6992210.28</v>
      </c>
      <c r="E111" s="3">
        <f t="shared" si="18"/>
        <v>0.6775138100549543</v>
      </c>
      <c r="F111" s="21">
        <v>41</v>
      </c>
      <c r="G111" s="2">
        <v>700625.38</v>
      </c>
      <c r="H111" s="3">
        <f t="shared" si="19"/>
        <v>0.06788745641456884</v>
      </c>
      <c r="I111" s="21">
        <v>44</v>
      </c>
      <c r="J111" s="2">
        <v>561372.3</v>
      </c>
      <c r="K111" s="3">
        <f t="shared" si="20"/>
        <v>0.05439445763240301</v>
      </c>
      <c r="L111" s="21">
        <v>103</v>
      </c>
      <c r="M111" s="2">
        <v>1325411.34</v>
      </c>
      <c r="N111" s="3">
        <f t="shared" si="21"/>
        <v>0.12842641323616522</v>
      </c>
      <c r="O111" s="21">
        <v>136</v>
      </c>
      <c r="P111" s="2">
        <v>740775.91</v>
      </c>
      <c r="Q111" s="3">
        <f t="shared" si="22"/>
        <v>0.07177786266190866</v>
      </c>
      <c r="R111" s="21">
        <v>55</v>
      </c>
      <c r="S111" s="4">
        <f t="shared" si="23"/>
        <v>10320395.21</v>
      </c>
      <c r="T111" s="2">
        <v>51556.85</v>
      </c>
    </row>
    <row r="112" spans="1:20" ht="12.75">
      <c r="A112" s="10">
        <v>5520</v>
      </c>
      <c r="B112" s="1" t="s">
        <v>111</v>
      </c>
      <c r="C112" s="17">
        <v>3181.2</v>
      </c>
      <c r="D112" s="2">
        <v>19479922.23</v>
      </c>
      <c r="E112" s="3">
        <f t="shared" si="18"/>
        <v>0.6307857151956989</v>
      </c>
      <c r="F112" s="21">
        <v>111</v>
      </c>
      <c r="G112" s="2">
        <v>1404381.42</v>
      </c>
      <c r="H112" s="3">
        <f t="shared" si="19"/>
        <v>0.045475732806467745</v>
      </c>
      <c r="I112" s="21">
        <v>99</v>
      </c>
      <c r="J112" s="2">
        <v>2257822.99</v>
      </c>
      <c r="K112" s="3">
        <f t="shared" si="20"/>
        <v>0.07311130263852401</v>
      </c>
      <c r="L112" s="21">
        <v>7</v>
      </c>
      <c r="M112" s="2">
        <v>5562187.35</v>
      </c>
      <c r="N112" s="3">
        <f t="shared" si="21"/>
        <v>0.18011100271329056</v>
      </c>
      <c r="O112" s="21">
        <v>40</v>
      </c>
      <c r="P112" s="2">
        <v>2177682.48</v>
      </c>
      <c r="Q112" s="3">
        <f t="shared" si="22"/>
        <v>0.07051624664601874</v>
      </c>
      <c r="R112" s="21">
        <v>65</v>
      </c>
      <c r="S112" s="4">
        <f t="shared" si="23"/>
        <v>30881996.47</v>
      </c>
      <c r="T112" s="2">
        <v>170275.56</v>
      </c>
    </row>
    <row r="113" spans="1:20" ht="12.75">
      <c r="A113" s="10">
        <v>5820</v>
      </c>
      <c r="B113" s="1" t="s">
        <v>119</v>
      </c>
      <c r="C113" s="17">
        <v>2167.2599999999998</v>
      </c>
      <c r="D113" s="2">
        <v>12621106.29</v>
      </c>
      <c r="E113" s="3">
        <f t="shared" si="18"/>
        <v>0.692222970858086</v>
      </c>
      <c r="F113" s="21">
        <v>24</v>
      </c>
      <c r="G113" s="2">
        <v>674225.42</v>
      </c>
      <c r="H113" s="3">
        <f t="shared" si="19"/>
        <v>0.03697887590331361</v>
      </c>
      <c r="I113" s="21">
        <v>124</v>
      </c>
      <c r="J113" s="2">
        <v>1102247.21</v>
      </c>
      <c r="K113" s="3">
        <f t="shared" si="20"/>
        <v>0.060454354855626266</v>
      </c>
      <c r="L113" s="21">
        <v>63</v>
      </c>
      <c r="M113" s="2">
        <v>2645797.16</v>
      </c>
      <c r="N113" s="3">
        <f t="shared" si="21"/>
        <v>0.145112601724479</v>
      </c>
      <c r="O113" s="21">
        <v>102</v>
      </c>
      <c r="P113" s="2">
        <v>1189342.02</v>
      </c>
      <c r="Q113" s="3">
        <f t="shared" si="22"/>
        <v>0.06523119665849493</v>
      </c>
      <c r="R113" s="21">
        <v>95</v>
      </c>
      <c r="S113" s="4">
        <f t="shared" si="23"/>
        <v>18232718.1</v>
      </c>
      <c r="T113" s="2">
        <v>738335.92</v>
      </c>
    </row>
    <row r="114" spans="1:20" ht="12.75">
      <c r="A114" s="10">
        <v>5800</v>
      </c>
      <c r="B114" s="1" t="s">
        <v>118</v>
      </c>
      <c r="C114" s="17">
        <v>3284.37</v>
      </c>
      <c r="D114" s="2">
        <v>19359540.33</v>
      </c>
      <c r="E114" s="3">
        <f t="shared" si="18"/>
        <v>0.7256869179607203</v>
      </c>
      <c r="F114" s="21">
        <v>4</v>
      </c>
      <c r="G114" s="2">
        <v>850820.22</v>
      </c>
      <c r="H114" s="3">
        <f t="shared" si="19"/>
        <v>0.031892756370546636</v>
      </c>
      <c r="I114" s="21">
        <v>138</v>
      </c>
      <c r="J114" s="2">
        <v>1378215.72</v>
      </c>
      <c r="K114" s="3">
        <f t="shared" si="20"/>
        <v>0.051662028182660635</v>
      </c>
      <c r="L114" s="21">
        <v>119</v>
      </c>
      <c r="M114" s="2">
        <v>3346300.49</v>
      </c>
      <c r="N114" s="3">
        <f t="shared" si="21"/>
        <v>0.12543513160772182</v>
      </c>
      <c r="O114" s="21">
        <v>137</v>
      </c>
      <c r="P114" s="2">
        <v>1742661.24</v>
      </c>
      <c r="Q114" s="3">
        <f t="shared" si="22"/>
        <v>0.06532316587835055</v>
      </c>
      <c r="R114" s="21">
        <v>94</v>
      </c>
      <c r="S114" s="4">
        <f t="shared" si="23"/>
        <v>26677538</v>
      </c>
      <c r="T114" s="2">
        <v>112865.18000000001</v>
      </c>
    </row>
    <row r="115" spans="1:20" ht="12.75">
      <c r="A115" s="10">
        <v>5530</v>
      </c>
      <c r="B115" s="1" t="s">
        <v>112</v>
      </c>
      <c r="C115" s="17">
        <v>1794.1100000000001</v>
      </c>
      <c r="D115" s="2">
        <v>11899725.87</v>
      </c>
      <c r="E115" s="3">
        <f t="shared" si="18"/>
        <v>0.6840872255726194</v>
      </c>
      <c r="F115" s="21">
        <v>35</v>
      </c>
      <c r="G115" s="2">
        <v>786211.66</v>
      </c>
      <c r="H115" s="3">
        <f t="shared" si="19"/>
        <v>0.045197457410188525</v>
      </c>
      <c r="I115" s="21">
        <v>100</v>
      </c>
      <c r="J115" s="2">
        <v>1080305.79</v>
      </c>
      <c r="K115" s="3">
        <f t="shared" si="20"/>
        <v>0.062104236578614296</v>
      </c>
      <c r="L115" s="21">
        <v>49</v>
      </c>
      <c r="M115" s="2">
        <v>2580892.2</v>
      </c>
      <c r="N115" s="3">
        <f t="shared" si="21"/>
        <v>0.14836941656371233</v>
      </c>
      <c r="O115" s="21">
        <v>93</v>
      </c>
      <c r="P115" s="2">
        <v>1047906.26</v>
      </c>
      <c r="Q115" s="3">
        <f t="shared" si="22"/>
        <v>0.060241663874865375</v>
      </c>
      <c r="R115" s="21">
        <v>113</v>
      </c>
      <c r="S115" s="4">
        <f t="shared" si="23"/>
        <v>17395041.78</v>
      </c>
      <c r="T115" s="2">
        <v>94427.28</v>
      </c>
    </row>
    <row r="116" spans="1:20" ht="12.75">
      <c r="A116" s="10">
        <v>5900</v>
      </c>
      <c r="B116" s="1" t="s">
        <v>120</v>
      </c>
      <c r="C116" s="17">
        <v>2221.01</v>
      </c>
      <c r="D116" s="2">
        <v>14205552.69</v>
      </c>
      <c r="E116" s="3">
        <f t="shared" si="18"/>
        <v>0.7095810586429997</v>
      </c>
      <c r="F116" s="21">
        <v>9</v>
      </c>
      <c r="G116" s="2">
        <v>742894.62</v>
      </c>
      <c r="H116" s="3">
        <f t="shared" si="19"/>
        <v>0.03710830281815589</v>
      </c>
      <c r="I116" s="21">
        <v>122</v>
      </c>
      <c r="J116" s="2">
        <v>847729.32</v>
      </c>
      <c r="K116" s="3">
        <f t="shared" si="20"/>
        <v>0.0423448972000758</v>
      </c>
      <c r="L116" s="21">
        <v>143</v>
      </c>
      <c r="M116" s="2">
        <v>2486231.19</v>
      </c>
      <c r="N116" s="3">
        <f t="shared" si="21"/>
        <v>0.12418964600183008</v>
      </c>
      <c r="O116" s="21">
        <v>140</v>
      </c>
      <c r="P116" s="2">
        <v>1737225.62</v>
      </c>
      <c r="Q116" s="3">
        <f t="shared" si="22"/>
        <v>0.08677609533693839</v>
      </c>
      <c r="R116" s="21">
        <v>10</v>
      </c>
      <c r="S116" s="4">
        <f t="shared" si="23"/>
        <v>20019633.44</v>
      </c>
      <c r="T116" s="2">
        <v>64235.92</v>
      </c>
    </row>
    <row r="117" spans="1:20" ht="12.75">
      <c r="A117" s="10">
        <v>6000</v>
      </c>
      <c r="B117" s="1" t="s">
        <v>123</v>
      </c>
      <c r="C117" s="17">
        <v>1107.1899999999998</v>
      </c>
      <c r="D117" s="2">
        <v>6768319.23</v>
      </c>
      <c r="E117" s="3">
        <f t="shared" si="18"/>
        <v>0.5666883727325076</v>
      </c>
      <c r="F117" s="21">
        <v>146</v>
      </c>
      <c r="G117" s="2">
        <v>991911.13</v>
      </c>
      <c r="H117" s="3">
        <f t="shared" si="19"/>
        <v>0.08304934874576872</v>
      </c>
      <c r="I117" s="21">
        <v>15</v>
      </c>
      <c r="J117" s="2">
        <v>769995.51</v>
      </c>
      <c r="K117" s="3">
        <f t="shared" si="20"/>
        <v>0.0644691078752852</v>
      </c>
      <c r="L117" s="21">
        <v>35</v>
      </c>
      <c r="M117" s="2">
        <v>2322610.59</v>
      </c>
      <c r="N117" s="3">
        <f t="shared" si="21"/>
        <v>0.1944642932774891</v>
      </c>
      <c r="O117" s="21">
        <v>26</v>
      </c>
      <c r="P117" s="2">
        <v>1090798.8</v>
      </c>
      <c r="Q117" s="3">
        <f t="shared" si="22"/>
        <v>0.0913288773689494</v>
      </c>
      <c r="R117" s="21">
        <v>9</v>
      </c>
      <c r="S117" s="4">
        <f t="shared" si="23"/>
        <v>11943635.26</v>
      </c>
      <c r="T117" s="2">
        <v>67070.9</v>
      </c>
    </row>
    <row r="118" spans="1:20" ht="12.75">
      <c r="A118" s="10">
        <v>1212</v>
      </c>
      <c r="B118" s="1" t="s">
        <v>28</v>
      </c>
      <c r="C118" s="17">
        <v>1835.1799999999998</v>
      </c>
      <c r="D118" s="2">
        <v>10560142.08</v>
      </c>
      <c r="E118" s="3">
        <f t="shared" si="18"/>
        <v>0.6088805795131145</v>
      </c>
      <c r="F118" s="21">
        <v>134</v>
      </c>
      <c r="G118" s="2">
        <v>1118520.12</v>
      </c>
      <c r="H118" s="3">
        <f t="shared" si="19"/>
        <v>0.06449204695384916</v>
      </c>
      <c r="I118" s="21">
        <v>53</v>
      </c>
      <c r="J118" s="2">
        <v>1237613.28</v>
      </c>
      <c r="K118" s="3">
        <f t="shared" si="20"/>
        <v>0.07135876443998813</v>
      </c>
      <c r="L118" s="21">
        <v>9</v>
      </c>
      <c r="M118" s="2">
        <v>3191366.91</v>
      </c>
      <c r="N118" s="3">
        <f t="shared" si="21"/>
        <v>0.1840090141665762</v>
      </c>
      <c r="O118" s="21">
        <v>35</v>
      </c>
      <c r="P118" s="2">
        <v>1235893.33</v>
      </c>
      <c r="Q118" s="3">
        <f t="shared" si="22"/>
        <v>0.07125959492647213</v>
      </c>
      <c r="R118" s="21">
        <v>58</v>
      </c>
      <c r="S118" s="4">
        <f t="shared" si="23"/>
        <v>17343535.72</v>
      </c>
      <c r="T118" s="2">
        <v>378271.16000000003</v>
      </c>
    </row>
    <row r="119" spans="1:20" ht="12.75">
      <c r="A119" s="10">
        <v>6100</v>
      </c>
      <c r="B119" s="1" t="s">
        <v>124</v>
      </c>
      <c r="C119" s="17">
        <v>18142.33</v>
      </c>
      <c r="D119" s="2">
        <v>108039315.53</v>
      </c>
      <c r="E119" s="3">
        <f t="shared" si="18"/>
        <v>0.699887682448104</v>
      </c>
      <c r="F119" s="21">
        <v>18</v>
      </c>
      <c r="G119" s="2">
        <v>4050853.4</v>
      </c>
      <c r="H119" s="3">
        <f t="shared" si="19"/>
        <v>0.026241765640173546</v>
      </c>
      <c r="I119" s="21">
        <v>147</v>
      </c>
      <c r="J119" s="2">
        <v>10737133.45</v>
      </c>
      <c r="K119" s="3">
        <f t="shared" si="20"/>
        <v>0.06955604457129158</v>
      </c>
      <c r="L119" s="21">
        <v>16</v>
      </c>
      <c r="M119" s="2">
        <v>21842067.86</v>
      </c>
      <c r="N119" s="3">
        <f t="shared" si="21"/>
        <v>0.14149473438828641</v>
      </c>
      <c r="O119" s="21">
        <v>115</v>
      </c>
      <c r="P119" s="2">
        <v>9697277.78</v>
      </c>
      <c r="Q119" s="3">
        <f t="shared" si="22"/>
        <v>0.06281977295214446</v>
      </c>
      <c r="R119" s="21">
        <v>102</v>
      </c>
      <c r="S119" s="4">
        <f t="shared" si="23"/>
        <v>154366648.02</v>
      </c>
      <c r="T119" s="2">
        <v>1020693.59</v>
      </c>
    </row>
    <row r="120" spans="1:20" ht="12.75">
      <c r="A120" s="10">
        <v>5620</v>
      </c>
      <c r="B120" s="1" t="s">
        <v>114</v>
      </c>
      <c r="C120" s="17">
        <v>681.1099999999999</v>
      </c>
      <c r="D120" s="2">
        <v>3478799.83</v>
      </c>
      <c r="E120" s="3">
        <f t="shared" si="18"/>
        <v>0.679389031515089</v>
      </c>
      <c r="F120" s="21">
        <v>39</v>
      </c>
      <c r="G120" s="2">
        <v>337183.47000000003</v>
      </c>
      <c r="H120" s="3">
        <f t="shared" si="19"/>
        <v>0.06584993742689618</v>
      </c>
      <c r="I120" s="21">
        <v>50</v>
      </c>
      <c r="J120" s="2">
        <v>210142.06</v>
      </c>
      <c r="K120" s="3">
        <f t="shared" si="20"/>
        <v>0.04103950143747872</v>
      </c>
      <c r="L120" s="21">
        <v>145</v>
      </c>
      <c r="M120" s="2">
        <v>700265.83</v>
      </c>
      <c r="N120" s="3">
        <f t="shared" si="21"/>
        <v>0.13675777489238578</v>
      </c>
      <c r="O120" s="21">
        <v>124</v>
      </c>
      <c r="P120" s="2">
        <v>394091.58</v>
      </c>
      <c r="Q120" s="3">
        <f t="shared" si="22"/>
        <v>0.07696375472815038</v>
      </c>
      <c r="R120" s="21">
        <v>36</v>
      </c>
      <c r="S120" s="4">
        <f t="shared" si="23"/>
        <v>5120482.77</v>
      </c>
      <c r="T120" s="2">
        <v>44091.8</v>
      </c>
    </row>
    <row r="121" spans="1:20" ht="12.75">
      <c r="A121" s="10">
        <v>6200</v>
      </c>
      <c r="B121" s="1" t="s">
        <v>126</v>
      </c>
      <c r="C121" s="17">
        <v>3737.26</v>
      </c>
      <c r="D121" s="2">
        <v>19260795.86</v>
      </c>
      <c r="E121" s="3">
        <f t="shared" si="18"/>
        <v>0.6591509820323018</v>
      </c>
      <c r="F121" s="21">
        <v>69</v>
      </c>
      <c r="G121" s="2">
        <v>2129273.53</v>
      </c>
      <c r="H121" s="3">
        <f t="shared" si="19"/>
        <v>0.07286888602716782</v>
      </c>
      <c r="I121" s="21">
        <v>29</v>
      </c>
      <c r="J121" s="2">
        <v>1694109.51</v>
      </c>
      <c r="K121" s="3">
        <f t="shared" si="20"/>
        <v>0.05797652159876854</v>
      </c>
      <c r="L121" s="21">
        <v>84</v>
      </c>
      <c r="M121" s="2">
        <v>3843959.65</v>
      </c>
      <c r="N121" s="3">
        <f t="shared" si="21"/>
        <v>0.1315495889477769</v>
      </c>
      <c r="O121" s="21">
        <v>130</v>
      </c>
      <c r="P121" s="2">
        <v>2292474.61</v>
      </c>
      <c r="Q121" s="3">
        <f t="shared" si="22"/>
        <v>0.07845402139398502</v>
      </c>
      <c r="R121" s="21">
        <v>27</v>
      </c>
      <c r="S121" s="4">
        <f t="shared" si="23"/>
        <v>29220613.159999996</v>
      </c>
      <c r="T121" s="2">
        <v>296727.05</v>
      </c>
    </row>
    <row r="122" spans="1:20" ht="12.75">
      <c r="A122" s="10">
        <v>6920</v>
      </c>
      <c r="B122" s="1" t="s">
        <v>137</v>
      </c>
      <c r="C122" s="17">
        <v>1672.3</v>
      </c>
      <c r="D122" s="2">
        <v>10077952.21</v>
      </c>
      <c r="E122" s="3">
        <f t="shared" si="18"/>
        <v>0.669074557117995</v>
      </c>
      <c r="F122" s="21">
        <v>50</v>
      </c>
      <c r="G122" s="2">
        <v>1063941.65</v>
      </c>
      <c r="H122" s="3">
        <f t="shared" si="19"/>
        <v>0.07063501328839292</v>
      </c>
      <c r="I122" s="21">
        <v>35</v>
      </c>
      <c r="J122" s="2">
        <v>1021913.95</v>
      </c>
      <c r="K122" s="3">
        <f t="shared" si="20"/>
        <v>0.06784479716330694</v>
      </c>
      <c r="L122" s="21">
        <v>21</v>
      </c>
      <c r="M122" s="2">
        <v>2153675.83</v>
      </c>
      <c r="N122" s="3">
        <f t="shared" si="21"/>
        <v>0.14298239087730108</v>
      </c>
      <c r="O122" s="21">
        <v>111</v>
      </c>
      <c r="P122" s="2">
        <v>745041.31</v>
      </c>
      <c r="Q122" s="3">
        <f t="shared" si="22"/>
        <v>0.049463241553004036</v>
      </c>
      <c r="R122" s="21">
        <v>144</v>
      </c>
      <c r="S122" s="4">
        <f t="shared" si="23"/>
        <v>15062524.950000001</v>
      </c>
      <c r="T122" s="2">
        <v>42345.94</v>
      </c>
    </row>
    <row r="123" spans="1:20" ht="12.75">
      <c r="A123" s="20">
        <v>615</v>
      </c>
      <c r="B123" s="1" t="s">
        <v>18</v>
      </c>
      <c r="C123" s="17">
        <v>477.9</v>
      </c>
      <c r="D123" s="2">
        <v>3251563.1</v>
      </c>
      <c r="E123" s="3">
        <f t="shared" si="18"/>
        <v>0.6245873810245838</v>
      </c>
      <c r="F123" s="21">
        <v>120</v>
      </c>
      <c r="G123" s="2">
        <v>628374.31</v>
      </c>
      <c r="H123" s="3">
        <f t="shared" si="19"/>
        <v>0.12070338250118226</v>
      </c>
      <c r="I123" s="21">
        <v>5</v>
      </c>
      <c r="J123" s="2">
        <v>287491.03</v>
      </c>
      <c r="K123" s="3">
        <f t="shared" si="20"/>
        <v>0.05522367672820498</v>
      </c>
      <c r="L123" s="21">
        <v>95</v>
      </c>
      <c r="M123" s="2">
        <v>714738.8</v>
      </c>
      <c r="N123" s="3">
        <f t="shared" si="21"/>
        <v>0.1372929946242328</v>
      </c>
      <c r="O123" s="21">
        <v>121</v>
      </c>
      <c r="P123" s="2">
        <v>323770.63</v>
      </c>
      <c r="Q123" s="3">
        <f t="shared" si="22"/>
        <v>0.062192565121796196</v>
      </c>
      <c r="R123" s="21">
        <v>105</v>
      </c>
      <c r="S123" s="4">
        <f t="shared" si="23"/>
        <v>5205937.87</v>
      </c>
      <c r="T123" s="2">
        <v>102107.3</v>
      </c>
    </row>
    <row r="124" spans="1:20" ht="12.75">
      <c r="A124" s="10">
        <v>6400</v>
      </c>
      <c r="B124" s="1" t="s">
        <v>129</v>
      </c>
      <c r="C124" s="17">
        <v>3824.6100000000006</v>
      </c>
      <c r="D124" s="2">
        <v>22472659.85</v>
      </c>
      <c r="E124" s="3">
        <f t="shared" si="18"/>
        <v>0.6552136499772583</v>
      </c>
      <c r="F124" s="21">
        <v>75</v>
      </c>
      <c r="G124" s="2">
        <v>1953438.83</v>
      </c>
      <c r="H124" s="3">
        <f t="shared" si="19"/>
        <v>0.05695453027611259</v>
      </c>
      <c r="I124" s="21">
        <v>70</v>
      </c>
      <c r="J124" s="2">
        <v>2235814.67</v>
      </c>
      <c r="K124" s="3">
        <f t="shared" si="20"/>
        <v>0.06518749006043444</v>
      </c>
      <c r="L124" s="21">
        <v>31</v>
      </c>
      <c r="M124" s="2">
        <v>5379160.11</v>
      </c>
      <c r="N124" s="3">
        <f t="shared" si="21"/>
        <v>0.15683497872572347</v>
      </c>
      <c r="O124" s="21">
        <v>78</v>
      </c>
      <c r="P124" s="2">
        <v>2257143.39</v>
      </c>
      <c r="Q124" s="3">
        <f t="shared" si="22"/>
        <v>0.06580935096047129</v>
      </c>
      <c r="R124" s="21">
        <v>91</v>
      </c>
      <c r="S124" s="4">
        <f t="shared" si="23"/>
        <v>34298216.85</v>
      </c>
      <c r="T124" s="2">
        <v>190007.64</v>
      </c>
    </row>
    <row r="125" spans="1:20" ht="12.75">
      <c r="A125" s="10">
        <v>6500</v>
      </c>
      <c r="B125" s="1" t="s">
        <v>130</v>
      </c>
      <c r="C125" s="17">
        <v>2664.4199999999996</v>
      </c>
      <c r="D125" s="2">
        <v>15318972.32</v>
      </c>
      <c r="E125" s="3">
        <f t="shared" si="18"/>
        <v>0.6283023080307206</v>
      </c>
      <c r="F125" s="21">
        <v>117</v>
      </c>
      <c r="G125" s="2">
        <v>881738.4</v>
      </c>
      <c r="H125" s="3">
        <f t="shared" si="19"/>
        <v>0.03616419301678814</v>
      </c>
      <c r="I125" s="21">
        <v>128</v>
      </c>
      <c r="J125" s="2">
        <v>1449313.16</v>
      </c>
      <c r="K125" s="3">
        <f t="shared" si="20"/>
        <v>0.059443073886779954</v>
      </c>
      <c r="L125" s="21">
        <v>69</v>
      </c>
      <c r="M125" s="2">
        <v>5104891.68</v>
      </c>
      <c r="N125" s="3">
        <f t="shared" si="21"/>
        <v>0.20937535219665587</v>
      </c>
      <c r="O125" s="21">
        <v>15</v>
      </c>
      <c r="P125" s="2">
        <v>1626615.63</v>
      </c>
      <c r="Q125" s="3">
        <f t="shared" si="22"/>
        <v>0.06671507286905552</v>
      </c>
      <c r="R125" s="21">
        <v>83</v>
      </c>
      <c r="S125" s="4">
        <f t="shared" si="23"/>
        <v>24381531.189999998</v>
      </c>
      <c r="T125" s="2">
        <v>843878.61</v>
      </c>
    </row>
    <row r="126" spans="1:20" ht="12.75">
      <c r="A126" s="10">
        <v>6312</v>
      </c>
      <c r="B126" s="1" t="s">
        <v>128</v>
      </c>
      <c r="C126" s="17">
        <v>862.7499999999999</v>
      </c>
      <c r="D126" s="2">
        <v>5601608.76</v>
      </c>
      <c r="E126" s="3">
        <f t="shared" si="18"/>
        <v>0.5965445720877014</v>
      </c>
      <c r="F126" s="21">
        <v>138</v>
      </c>
      <c r="G126" s="2">
        <v>680649.3200000001</v>
      </c>
      <c r="H126" s="3">
        <f t="shared" si="19"/>
        <v>0.07248590087915832</v>
      </c>
      <c r="I126" s="21">
        <v>30</v>
      </c>
      <c r="J126" s="2">
        <v>594447.01</v>
      </c>
      <c r="K126" s="3">
        <f t="shared" si="20"/>
        <v>0.06330576668286693</v>
      </c>
      <c r="L126" s="21">
        <v>42</v>
      </c>
      <c r="M126" s="2">
        <v>1701644.98</v>
      </c>
      <c r="N126" s="3">
        <f t="shared" si="21"/>
        <v>0.1812170610143228</v>
      </c>
      <c r="O126" s="21">
        <v>38</v>
      </c>
      <c r="P126" s="2">
        <v>811742.51</v>
      </c>
      <c r="Q126" s="3">
        <f t="shared" si="22"/>
        <v>0.08644669933595053</v>
      </c>
      <c r="R126" s="21">
        <v>11</v>
      </c>
      <c r="S126" s="4">
        <f t="shared" si="23"/>
        <v>9390092.58</v>
      </c>
      <c r="T126" s="2">
        <v>422111.47000000003</v>
      </c>
    </row>
    <row r="127" spans="1:20" ht="12.75">
      <c r="A127" s="10">
        <v>5412</v>
      </c>
      <c r="B127" s="1" t="s">
        <v>109</v>
      </c>
      <c r="C127" s="17">
        <v>4188.860000000001</v>
      </c>
      <c r="D127" s="2">
        <v>24273348.74</v>
      </c>
      <c r="E127" s="3">
        <f t="shared" si="18"/>
        <v>0.643078377927894</v>
      </c>
      <c r="F127" s="21">
        <v>95</v>
      </c>
      <c r="G127" s="2">
        <v>1538017.42</v>
      </c>
      <c r="H127" s="3">
        <f t="shared" si="19"/>
        <v>0.040746983791674574</v>
      </c>
      <c r="I127" s="21">
        <v>111</v>
      </c>
      <c r="J127" s="2">
        <v>2356713.97</v>
      </c>
      <c r="K127" s="3">
        <f t="shared" si="20"/>
        <v>0.062436864946044016</v>
      </c>
      <c r="L127" s="21">
        <v>47</v>
      </c>
      <c r="M127" s="2">
        <v>6992515.92</v>
      </c>
      <c r="N127" s="3">
        <f t="shared" si="21"/>
        <v>0.18525403493496612</v>
      </c>
      <c r="O127" s="21">
        <v>34</v>
      </c>
      <c r="P127" s="2">
        <v>2584956.55</v>
      </c>
      <c r="Q127" s="3">
        <f t="shared" si="22"/>
        <v>0.0684837383994214</v>
      </c>
      <c r="R127" s="21">
        <v>74</v>
      </c>
      <c r="S127" s="4">
        <f t="shared" si="23"/>
        <v>37745552.599999994</v>
      </c>
      <c r="T127" s="2">
        <v>1393310.06</v>
      </c>
    </row>
    <row r="128" spans="1:20" ht="12.75">
      <c r="A128" s="10">
        <v>5712</v>
      </c>
      <c r="B128" s="1" t="s">
        <v>116</v>
      </c>
      <c r="C128" s="17">
        <v>1689.4400000000003</v>
      </c>
      <c r="D128" s="2">
        <v>9968761.01</v>
      </c>
      <c r="E128" s="3">
        <f t="shared" si="18"/>
        <v>0.6282642291058697</v>
      </c>
      <c r="F128" s="21">
        <v>118</v>
      </c>
      <c r="G128" s="2">
        <v>962648.51</v>
      </c>
      <c r="H128" s="3">
        <f t="shared" si="19"/>
        <v>0.06066928712889909</v>
      </c>
      <c r="I128" s="21">
        <v>62</v>
      </c>
      <c r="J128" s="2">
        <v>831421.44</v>
      </c>
      <c r="K128" s="3">
        <f t="shared" si="20"/>
        <v>0.05239892395250551</v>
      </c>
      <c r="L128" s="21">
        <v>116</v>
      </c>
      <c r="M128" s="2">
        <v>2859036.1</v>
      </c>
      <c r="N128" s="3">
        <f t="shared" si="21"/>
        <v>0.18018589366827967</v>
      </c>
      <c r="O128" s="21">
        <v>39</v>
      </c>
      <c r="P128" s="2">
        <v>1245280.15</v>
      </c>
      <c r="Q128" s="3">
        <f t="shared" si="22"/>
        <v>0.07848166614444614</v>
      </c>
      <c r="R128" s="21">
        <v>25</v>
      </c>
      <c r="S128" s="4">
        <f t="shared" si="23"/>
        <v>15867147.209999999</v>
      </c>
      <c r="T128" s="2">
        <v>439718.52</v>
      </c>
    </row>
    <row r="129" spans="1:20" ht="12.75">
      <c r="A129" s="10">
        <v>7012</v>
      </c>
      <c r="B129" s="1" t="s">
        <v>139</v>
      </c>
      <c r="C129" s="17">
        <v>2624.4000000000005</v>
      </c>
      <c r="D129" s="2">
        <v>15634467.63</v>
      </c>
      <c r="E129" s="3">
        <f t="shared" si="18"/>
        <v>0.6898150363207242</v>
      </c>
      <c r="F129" s="21">
        <v>28</v>
      </c>
      <c r="G129" s="2">
        <v>829741.48</v>
      </c>
      <c r="H129" s="3">
        <f t="shared" si="19"/>
        <v>0.036609378886987495</v>
      </c>
      <c r="I129" s="21">
        <v>126</v>
      </c>
      <c r="J129" s="2">
        <v>1251903.82</v>
      </c>
      <c r="K129" s="3">
        <f t="shared" si="20"/>
        <v>0.05523578413417032</v>
      </c>
      <c r="L129" s="21">
        <v>94</v>
      </c>
      <c r="M129" s="2">
        <v>3337531.64</v>
      </c>
      <c r="N129" s="3">
        <f t="shared" si="21"/>
        <v>0.14725666162437576</v>
      </c>
      <c r="O129" s="21">
        <v>95</v>
      </c>
      <c r="P129" s="2">
        <v>1611079.75</v>
      </c>
      <c r="Q129" s="3">
        <f t="shared" si="22"/>
        <v>0.07108313903374228</v>
      </c>
      <c r="R129" s="21">
        <v>60</v>
      </c>
      <c r="S129" s="4">
        <f t="shared" si="23"/>
        <v>22664724.32</v>
      </c>
      <c r="T129" s="2">
        <v>529189.29</v>
      </c>
    </row>
    <row r="130" spans="1:20" ht="12.75">
      <c r="A130" s="10">
        <v>5320</v>
      </c>
      <c r="B130" s="1" t="s">
        <v>107</v>
      </c>
      <c r="C130" s="17">
        <v>3994.4300000000007</v>
      </c>
      <c r="D130" s="2">
        <v>27617161.2</v>
      </c>
      <c r="E130" s="3">
        <f aca="true" t="shared" si="24" ref="E130:E152">+D130/S130</f>
        <v>0.6577004746883376</v>
      </c>
      <c r="F130" s="21">
        <v>71</v>
      </c>
      <c r="G130" s="2">
        <v>1462833.97</v>
      </c>
      <c r="H130" s="3">
        <f aca="true" t="shared" si="25" ref="H130:H152">+G130/S130</f>
        <v>0.03483727344355818</v>
      </c>
      <c r="I130" s="21">
        <v>133</v>
      </c>
      <c r="J130" s="2">
        <v>2208214.64</v>
      </c>
      <c r="K130" s="3">
        <f aca="true" t="shared" si="26" ref="K130:K153">+J130/S130</f>
        <v>0.0525884542015034</v>
      </c>
      <c r="L130" s="21">
        <v>115</v>
      </c>
      <c r="M130" s="2">
        <v>6766245.83</v>
      </c>
      <c r="N130" s="3">
        <f aca="true" t="shared" si="27" ref="N130:N153">+M130/S130</f>
        <v>0.161137600712161</v>
      </c>
      <c r="O130" s="21">
        <v>69</v>
      </c>
      <c r="P130" s="2">
        <v>3936028.27</v>
      </c>
      <c r="Q130" s="3">
        <f aca="true" t="shared" si="28" ref="Q130:Q152">+P130/S130</f>
        <v>0.09373619695443992</v>
      </c>
      <c r="R130" s="21">
        <v>7</v>
      </c>
      <c r="S130" s="4">
        <f aca="true" t="shared" si="29" ref="S130:S153">+P130+M130+J130+G130+D130</f>
        <v>41990483.91</v>
      </c>
      <c r="T130" s="2">
        <v>435781.25</v>
      </c>
    </row>
    <row r="131" spans="1:20" ht="12.75">
      <c r="A131" s="10">
        <v>6600</v>
      </c>
      <c r="B131" s="1" t="s">
        <v>131</v>
      </c>
      <c r="C131" s="17">
        <v>2520.7</v>
      </c>
      <c r="D131" s="2">
        <v>14840741.03</v>
      </c>
      <c r="E131" s="3">
        <f t="shared" si="24"/>
        <v>0.6821622489430598</v>
      </c>
      <c r="F131" s="21">
        <v>38</v>
      </c>
      <c r="G131" s="2">
        <v>1089390.08</v>
      </c>
      <c r="H131" s="3">
        <f t="shared" si="25"/>
        <v>0.050074371990376274</v>
      </c>
      <c r="I131" s="21">
        <v>90</v>
      </c>
      <c r="J131" s="2">
        <v>1324058.85</v>
      </c>
      <c r="K131" s="3">
        <f t="shared" si="26"/>
        <v>0.060861041980527136</v>
      </c>
      <c r="L131" s="21">
        <v>57</v>
      </c>
      <c r="M131" s="2">
        <v>3011154.49</v>
      </c>
      <c r="N131" s="3">
        <f t="shared" si="27"/>
        <v>0.13840925562012804</v>
      </c>
      <c r="O131" s="21">
        <v>120</v>
      </c>
      <c r="P131" s="2">
        <v>1490097.24</v>
      </c>
      <c r="Q131" s="3">
        <f t="shared" si="28"/>
        <v>0.06849308146590886</v>
      </c>
      <c r="R131" s="21">
        <v>73</v>
      </c>
      <c r="S131" s="4">
        <f t="shared" si="29"/>
        <v>21755441.689999998</v>
      </c>
      <c r="T131" s="2">
        <v>41569.93</v>
      </c>
    </row>
    <row r="132" spans="1:20" ht="12.75">
      <c r="A132" s="10">
        <v>6700</v>
      </c>
      <c r="B132" s="1" t="s">
        <v>132</v>
      </c>
      <c r="C132" s="17">
        <v>1862.6899999999998</v>
      </c>
      <c r="D132" s="2">
        <v>13350639.44</v>
      </c>
      <c r="E132" s="3">
        <f t="shared" si="24"/>
        <v>0.6351895855897145</v>
      </c>
      <c r="F132" s="21">
        <v>107</v>
      </c>
      <c r="G132" s="2">
        <v>2014757.75</v>
      </c>
      <c r="H132" s="3">
        <f t="shared" si="25"/>
        <v>0.09585706707439667</v>
      </c>
      <c r="I132" s="21">
        <v>10</v>
      </c>
      <c r="J132" s="2">
        <v>954391.06</v>
      </c>
      <c r="K132" s="3">
        <f t="shared" si="26"/>
        <v>0.04540750760413978</v>
      </c>
      <c r="L132" s="21">
        <v>137</v>
      </c>
      <c r="M132" s="2">
        <v>2990627.4699999997</v>
      </c>
      <c r="N132" s="3">
        <f t="shared" si="27"/>
        <v>0.14228647488082535</v>
      </c>
      <c r="O132" s="21">
        <v>113</v>
      </c>
      <c r="P132" s="2">
        <v>1707938.08</v>
      </c>
      <c r="Q132" s="3">
        <f t="shared" si="28"/>
        <v>0.08125936485092378</v>
      </c>
      <c r="R132" s="21">
        <v>19</v>
      </c>
      <c r="S132" s="4">
        <f t="shared" si="29"/>
        <v>21018353.799999997</v>
      </c>
      <c r="T132" s="2">
        <v>32626.3</v>
      </c>
    </row>
    <row r="133" spans="1:20" ht="12.75">
      <c r="A133" s="10">
        <v>6900</v>
      </c>
      <c r="B133" s="1" t="s">
        <v>136</v>
      </c>
      <c r="C133" s="17">
        <v>2721.62</v>
      </c>
      <c r="D133" s="2">
        <v>12075773.85</v>
      </c>
      <c r="E133" s="3">
        <f t="shared" si="24"/>
        <v>0.631493878972238</v>
      </c>
      <c r="F133" s="21">
        <v>110</v>
      </c>
      <c r="G133" s="2">
        <v>929403.0700000001</v>
      </c>
      <c r="H133" s="3">
        <f t="shared" si="25"/>
        <v>0.04860246283951455</v>
      </c>
      <c r="I133" s="21">
        <v>93</v>
      </c>
      <c r="J133" s="2">
        <v>1094563.34</v>
      </c>
      <c r="K133" s="3">
        <f t="shared" si="26"/>
        <v>0.05723939997082743</v>
      </c>
      <c r="L133" s="21">
        <v>87</v>
      </c>
      <c r="M133" s="2">
        <v>3751169.54</v>
      </c>
      <c r="N133" s="3">
        <f t="shared" si="27"/>
        <v>0.19616470405307448</v>
      </c>
      <c r="O133" s="21">
        <v>25</v>
      </c>
      <c r="P133" s="2">
        <v>1271641.1099999999</v>
      </c>
      <c r="Q133" s="3">
        <f t="shared" si="28"/>
        <v>0.06649955416434553</v>
      </c>
      <c r="R133" s="21">
        <v>87</v>
      </c>
      <c r="S133" s="4">
        <f t="shared" si="29"/>
        <v>19122550.91</v>
      </c>
      <c r="T133" s="2">
        <v>210518.73</v>
      </c>
    </row>
    <row r="134" spans="1:20" ht="12.75">
      <c r="A134" s="10">
        <v>7100</v>
      </c>
      <c r="B134" s="1" t="s">
        <v>140</v>
      </c>
      <c r="C134" s="17">
        <v>2978.8100000000004</v>
      </c>
      <c r="D134" s="2">
        <v>19305000.69</v>
      </c>
      <c r="E134" s="3">
        <f t="shared" si="24"/>
        <v>0.6827274402836365</v>
      </c>
      <c r="F134" s="21">
        <v>37</v>
      </c>
      <c r="G134" s="2">
        <v>1045649.5</v>
      </c>
      <c r="H134" s="3">
        <f t="shared" si="25"/>
        <v>0.03697972447826234</v>
      </c>
      <c r="I134" s="21">
        <v>123</v>
      </c>
      <c r="J134" s="2">
        <v>1756892.34</v>
      </c>
      <c r="K134" s="3">
        <f t="shared" si="26"/>
        <v>0.06213305191765463</v>
      </c>
      <c r="L134" s="21">
        <v>48</v>
      </c>
      <c r="M134" s="2">
        <v>4256044.4</v>
      </c>
      <c r="N134" s="3">
        <f t="shared" si="27"/>
        <v>0.15051635302197472</v>
      </c>
      <c r="O134" s="21">
        <v>89</v>
      </c>
      <c r="P134" s="2">
        <v>1912705.4100000001</v>
      </c>
      <c r="Q134" s="3">
        <f t="shared" si="28"/>
        <v>0.06764343029847172</v>
      </c>
      <c r="R134" s="21">
        <v>78</v>
      </c>
      <c r="S134" s="4">
        <f t="shared" si="29"/>
        <v>28276292.340000004</v>
      </c>
      <c r="T134" s="2">
        <v>114799.76000000001</v>
      </c>
    </row>
    <row r="135" spans="1:20" ht="12.75">
      <c r="A135" s="10">
        <v>7200</v>
      </c>
      <c r="B135" s="1" t="s">
        <v>141</v>
      </c>
      <c r="C135" s="17">
        <v>2132.89</v>
      </c>
      <c r="D135" s="2">
        <v>14912824.53</v>
      </c>
      <c r="E135" s="3">
        <f t="shared" si="24"/>
        <v>0.6170080446201373</v>
      </c>
      <c r="F135" s="21">
        <v>128</v>
      </c>
      <c r="G135" s="2">
        <v>1261221.18</v>
      </c>
      <c r="H135" s="3">
        <f t="shared" si="25"/>
        <v>0.05218217464705206</v>
      </c>
      <c r="I135" s="21">
        <v>81</v>
      </c>
      <c r="J135" s="2">
        <v>1540651.54</v>
      </c>
      <c r="K135" s="3">
        <f t="shared" si="26"/>
        <v>0.06374341709875957</v>
      </c>
      <c r="L135" s="21">
        <v>37</v>
      </c>
      <c r="M135" s="2">
        <v>4659380.94</v>
      </c>
      <c r="N135" s="3">
        <f t="shared" si="27"/>
        <v>0.19277874001309242</v>
      </c>
      <c r="O135" s="21">
        <v>29</v>
      </c>
      <c r="P135" s="2">
        <v>1795500.57</v>
      </c>
      <c r="Q135" s="3">
        <f t="shared" si="28"/>
        <v>0.07428762362095881</v>
      </c>
      <c r="R135" s="21">
        <v>45</v>
      </c>
      <c r="S135" s="4">
        <f t="shared" si="29"/>
        <v>24169578.759999998</v>
      </c>
      <c r="T135" s="2">
        <v>391390.03</v>
      </c>
    </row>
    <row r="136" spans="1:20" ht="12.75">
      <c r="A136" s="10">
        <v>4120</v>
      </c>
      <c r="B136" s="1" t="s">
        <v>82</v>
      </c>
      <c r="C136" s="17">
        <v>6614.770000000001</v>
      </c>
      <c r="D136" s="2">
        <v>46643194.05</v>
      </c>
      <c r="E136" s="3">
        <f t="shared" si="24"/>
        <v>0.6683106323896327</v>
      </c>
      <c r="F136" s="21">
        <v>52</v>
      </c>
      <c r="G136" s="2">
        <v>2610320.84</v>
      </c>
      <c r="H136" s="3">
        <f t="shared" si="25"/>
        <v>0.037401065832888374</v>
      </c>
      <c r="I136" s="21">
        <v>120</v>
      </c>
      <c r="J136" s="2">
        <v>3360276.67</v>
      </c>
      <c r="K136" s="3">
        <f t="shared" si="26"/>
        <v>0.04814654467969115</v>
      </c>
      <c r="L136" s="21">
        <v>129</v>
      </c>
      <c r="M136" s="2">
        <v>13543051.03</v>
      </c>
      <c r="N136" s="3">
        <f t="shared" si="27"/>
        <v>0.19404685255135024</v>
      </c>
      <c r="O136" s="21">
        <v>27</v>
      </c>
      <c r="P136" s="2">
        <v>3635843.31</v>
      </c>
      <c r="Q136" s="3">
        <f t="shared" si="28"/>
        <v>0.05209490454643759</v>
      </c>
      <c r="R136" s="21">
        <v>139</v>
      </c>
      <c r="S136" s="4">
        <f t="shared" si="29"/>
        <v>69792685.89999999</v>
      </c>
      <c r="T136" s="2">
        <v>859946.0800000001</v>
      </c>
    </row>
    <row r="137" spans="1:20" ht="12.75">
      <c r="A137" s="10">
        <v>7300</v>
      </c>
      <c r="B137" s="1" t="s">
        <v>142</v>
      </c>
      <c r="C137" s="17">
        <v>2672.9200000000005</v>
      </c>
      <c r="D137" s="2">
        <v>14179282.73</v>
      </c>
      <c r="E137" s="3">
        <f t="shared" si="24"/>
        <v>0.6746595249477516</v>
      </c>
      <c r="F137" s="21">
        <v>45</v>
      </c>
      <c r="G137" s="2">
        <v>1059455.13</v>
      </c>
      <c r="H137" s="3">
        <f t="shared" si="25"/>
        <v>0.05040956643011083</v>
      </c>
      <c r="I137" s="21">
        <v>88</v>
      </c>
      <c r="J137" s="2">
        <v>1344669.18</v>
      </c>
      <c r="K137" s="3">
        <f t="shared" si="26"/>
        <v>0.06398023704480309</v>
      </c>
      <c r="L137" s="21">
        <v>36</v>
      </c>
      <c r="M137" s="2">
        <v>2394090.89</v>
      </c>
      <c r="N137" s="3">
        <f t="shared" si="27"/>
        <v>0.1139124068040316</v>
      </c>
      <c r="O137" s="21">
        <v>146</v>
      </c>
      <c r="P137" s="2">
        <v>2039447.96</v>
      </c>
      <c r="Q137" s="3">
        <f t="shared" si="28"/>
        <v>0.09703826477330289</v>
      </c>
      <c r="R137" s="21">
        <v>3</v>
      </c>
      <c r="S137" s="4">
        <f t="shared" si="29"/>
        <v>21016945.89</v>
      </c>
      <c r="T137" s="2">
        <v>454205.41000000003</v>
      </c>
    </row>
    <row r="138" spans="1:20" ht="12.75">
      <c r="A138" s="10">
        <v>5131</v>
      </c>
      <c r="B138" s="1" t="s">
        <v>104</v>
      </c>
      <c r="C138" s="17">
        <v>982.44</v>
      </c>
      <c r="D138" s="2">
        <v>4674049.67</v>
      </c>
      <c r="E138" s="3">
        <f t="shared" si="24"/>
        <v>0.6491761457529571</v>
      </c>
      <c r="F138" s="21">
        <v>84</v>
      </c>
      <c r="G138" s="2">
        <v>499634.74</v>
      </c>
      <c r="H138" s="3">
        <f t="shared" si="25"/>
        <v>0.06939398972999807</v>
      </c>
      <c r="I138" s="21">
        <v>40</v>
      </c>
      <c r="J138" s="2">
        <v>443725.96</v>
      </c>
      <c r="K138" s="3">
        <f t="shared" si="26"/>
        <v>0.061628850530236416</v>
      </c>
      <c r="L138" s="21">
        <v>52</v>
      </c>
      <c r="M138" s="2">
        <v>1109897.48</v>
      </c>
      <c r="N138" s="3">
        <f t="shared" si="27"/>
        <v>0.15415304053611392</v>
      </c>
      <c r="O138" s="21">
        <v>83</v>
      </c>
      <c r="P138" s="2">
        <v>472663.53</v>
      </c>
      <c r="Q138" s="3">
        <f t="shared" si="28"/>
        <v>0.06564797345069447</v>
      </c>
      <c r="R138" s="21">
        <v>92</v>
      </c>
      <c r="S138" s="4">
        <f t="shared" si="29"/>
        <v>7199971.38</v>
      </c>
      <c r="T138" s="2">
        <v>160521.02</v>
      </c>
    </row>
    <row r="139" spans="1:20" ht="12.75">
      <c r="A139" s="10">
        <v>7500</v>
      </c>
      <c r="B139" s="1" t="s">
        <v>145</v>
      </c>
      <c r="C139" s="17">
        <v>7683.179999999999</v>
      </c>
      <c r="D139" s="2">
        <v>50072022.83</v>
      </c>
      <c r="E139" s="3">
        <f t="shared" si="24"/>
        <v>0.6866480578499781</v>
      </c>
      <c r="F139" s="21">
        <v>31</v>
      </c>
      <c r="G139" s="2">
        <v>3056943.82</v>
      </c>
      <c r="H139" s="3">
        <f t="shared" si="25"/>
        <v>0.04192050606954664</v>
      </c>
      <c r="I139" s="21">
        <v>110</v>
      </c>
      <c r="J139" s="2">
        <v>3754318.33</v>
      </c>
      <c r="K139" s="3">
        <f t="shared" si="26"/>
        <v>0.05148374769274472</v>
      </c>
      <c r="L139" s="21">
        <v>120</v>
      </c>
      <c r="M139" s="2">
        <v>12608737.83</v>
      </c>
      <c r="N139" s="3">
        <f t="shared" si="27"/>
        <v>0.17290624291938653</v>
      </c>
      <c r="O139" s="21">
        <v>51</v>
      </c>
      <c r="P139" s="2">
        <v>3430375</v>
      </c>
      <c r="Q139" s="3">
        <f t="shared" si="28"/>
        <v>0.047041445468343955</v>
      </c>
      <c r="R139" s="21">
        <v>148</v>
      </c>
      <c r="S139" s="4">
        <f t="shared" si="29"/>
        <v>72922397.81</v>
      </c>
      <c r="T139" s="2">
        <v>196055.47</v>
      </c>
    </row>
    <row r="140" spans="1:20" ht="12.75">
      <c r="A140" s="10">
        <v>7400</v>
      </c>
      <c r="B140" s="1" t="s">
        <v>144</v>
      </c>
      <c r="C140" s="17">
        <v>2049.7400000000002</v>
      </c>
      <c r="D140" s="2">
        <v>12988987.23</v>
      </c>
      <c r="E140" s="3">
        <f t="shared" si="24"/>
        <v>0.6635541864664316</v>
      </c>
      <c r="F140" s="21">
        <v>57</v>
      </c>
      <c r="G140" s="2">
        <v>1084289.76</v>
      </c>
      <c r="H140" s="3">
        <f t="shared" si="25"/>
        <v>0.05539192524024695</v>
      </c>
      <c r="I140" s="21">
        <v>75</v>
      </c>
      <c r="J140" s="2">
        <v>1304199.72</v>
      </c>
      <c r="K140" s="3">
        <f t="shared" si="26"/>
        <v>0.06662622488345828</v>
      </c>
      <c r="L140" s="21">
        <v>23</v>
      </c>
      <c r="M140" s="2">
        <v>2837111.0300000003</v>
      </c>
      <c r="N140" s="3">
        <f t="shared" si="27"/>
        <v>0.14493638865688452</v>
      </c>
      <c r="O140" s="21">
        <v>103</v>
      </c>
      <c r="P140" s="2">
        <v>1360282.7</v>
      </c>
      <c r="Q140" s="3">
        <f t="shared" si="28"/>
        <v>0.06949127475297864</v>
      </c>
      <c r="R140" s="21">
        <v>69</v>
      </c>
      <c r="S140" s="4">
        <f t="shared" si="29"/>
        <v>19574870.44</v>
      </c>
      <c r="T140" s="2">
        <v>58913.700000000004</v>
      </c>
    </row>
    <row r="141" spans="1:20" ht="12.75">
      <c r="A141" s="10">
        <v>8113</v>
      </c>
      <c r="B141" s="1" t="s">
        <v>155</v>
      </c>
      <c r="C141" s="17">
        <v>1146.79</v>
      </c>
      <c r="D141" s="2">
        <v>6886497.03</v>
      </c>
      <c r="E141" s="3">
        <f t="shared" si="24"/>
        <v>0.7026660446878227</v>
      </c>
      <c r="F141" s="21">
        <v>17</v>
      </c>
      <c r="G141" s="2">
        <v>455616.42</v>
      </c>
      <c r="H141" s="3">
        <f t="shared" si="25"/>
        <v>0.046488974923180326</v>
      </c>
      <c r="I141" s="21">
        <v>98</v>
      </c>
      <c r="J141" s="2">
        <v>441382.42</v>
      </c>
      <c r="K141" s="3">
        <f t="shared" si="26"/>
        <v>0.045036603937392436</v>
      </c>
      <c r="L141" s="21">
        <v>138</v>
      </c>
      <c r="M141" s="2">
        <v>1492244.82</v>
      </c>
      <c r="N141" s="3">
        <f t="shared" si="27"/>
        <v>0.15226170298301747</v>
      </c>
      <c r="O141" s="21">
        <v>87</v>
      </c>
      <c r="P141" s="2">
        <v>524785.58</v>
      </c>
      <c r="Q141" s="3">
        <f t="shared" si="28"/>
        <v>0.05354667346858711</v>
      </c>
      <c r="R141" s="21">
        <v>131</v>
      </c>
      <c r="S141" s="4">
        <f t="shared" si="29"/>
        <v>9800526.27</v>
      </c>
      <c r="T141" s="2">
        <v>33150.95</v>
      </c>
    </row>
    <row r="142" spans="1:20" ht="12.75">
      <c r="A142" s="10">
        <v>7700</v>
      </c>
      <c r="B142" s="1" t="s">
        <v>150</v>
      </c>
      <c r="C142" s="17">
        <v>3198.32</v>
      </c>
      <c r="D142" s="2">
        <v>19918065.78</v>
      </c>
      <c r="E142" s="3">
        <f t="shared" si="24"/>
        <v>0.6484742683144409</v>
      </c>
      <c r="F142" s="21">
        <v>85</v>
      </c>
      <c r="G142" s="2">
        <v>1570569.42</v>
      </c>
      <c r="H142" s="3">
        <f t="shared" si="25"/>
        <v>0.05113317059602238</v>
      </c>
      <c r="I142" s="21">
        <v>86</v>
      </c>
      <c r="J142" s="2">
        <v>1874579.29</v>
      </c>
      <c r="K142" s="3">
        <f t="shared" si="26"/>
        <v>0.0610308474179642</v>
      </c>
      <c r="L142" s="21">
        <v>56</v>
      </c>
      <c r="M142" s="2">
        <v>5235803.88</v>
      </c>
      <c r="N142" s="3">
        <f t="shared" si="27"/>
        <v>0.17046254026985697</v>
      </c>
      <c r="O142" s="21">
        <v>56</v>
      </c>
      <c r="P142" s="2">
        <v>2116257.09</v>
      </c>
      <c r="Q142" s="3">
        <f t="shared" si="28"/>
        <v>0.0688991734017156</v>
      </c>
      <c r="R142" s="21">
        <v>71</v>
      </c>
      <c r="S142" s="4">
        <f t="shared" si="29"/>
        <v>30715275.46</v>
      </c>
      <c r="T142" s="2">
        <v>435121.58</v>
      </c>
    </row>
    <row r="143" spans="1:20" ht="12.75">
      <c r="A143" s="10">
        <v>7800</v>
      </c>
      <c r="B143" s="1" t="s">
        <v>151</v>
      </c>
      <c r="C143" s="17">
        <v>1777.83</v>
      </c>
      <c r="D143" s="2">
        <v>10002872</v>
      </c>
      <c r="E143" s="3">
        <f t="shared" si="24"/>
        <v>0.6589795721413227</v>
      </c>
      <c r="F143" s="21">
        <v>70</v>
      </c>
      <c r="G143" s="2">
        <v>731860.5700000001</v>
      </c>
      <c r="H143" s="3">
        <f t="shared" si="25"/>
        <v>0.04821426939040154</v>
      </c>
      <c r="I143" s="21">
        <v>94</v>
      </c>
      <c r="J143" s="2">
        <v>833762.38</v>
      </c>
      <c r="K143" s="3">
        <f t="shared" si="26"/>
        <v>0.054927462476769766</v>
      </c>
      <c r="L143" s="21">
        <v>99</v>
      </c>
      <c r="M143" s="2">
        <v>2706208.69</v>
      </c>
      <c r="N143" s="3">
        <f t="shared" si="27"/>
        <v>0.178282421754605</v>
      </c>
      <c r="O143" s="21">
        <v>42</v>
      </c>
      <c r="P143" s="2">
        <v>904631.84</v>
      </c>
      <c r="Q143" s="3">
        <f t="shared" si="28"/>
        <v>0.05959627423690091</v>
      </c>
      <c r="R143" s="21">
        <v>115</v>
      </c>
      <c r="S143" s="4">
        <f t="shared" si="29"/>
        <v>15179335.48</v>
      </c>
      <c r="T143" s="2">
        <v>139009.11000000002</v>
      </c>
    </row>
    <row r="144" spans="1:20" ht="12.75">
      <c r="A144" s="20">
        <v>611</v>
      </c>
      <c r="B144" s="1" t="s">
        <v>14</v>
      </c>
      <c r="C144" s="17">
        <v>731.4300000000001</v>
      </c>
      <c r="D144" s="2">
        <v>5144810.89</v>
      </c>
      <c r="E144" s="3">
        <f t="shared" si="24"/>
        <v>0.6331839623102451</v>
      </c>
      <c r="F144" s="21">
        <v>109</v>
      </c>
      <c r="G144" s="2">
        <v>713793.17</v>
      </c>
      <c r="H144" s="3">
        <f t="shared" si="25"/>
        <v>0.0878482022593041</v>
      </c>
      <c r="I144" s="21">
        <v>13</v>
      </c>
      <c r="J144" s="2">
        <v>471076.09</v>
      </c>
      <c r="K144" s="3">
        <f t="shared" si="26"/>
        <v>0.05797644103801406</v>
      </c>
      <c r="L144" s="21">
        <v>85</v>
      </c>
      <c r="M144" s="2">
        <v>1134650.45</v>
      </c>
      <c r="N144" s="3">
        <f t="shared" si="27"/>
        <v>0.13964409637768097</v>
      </c>
      <c r="O144" s="21">
        <v>117</v>
      </c>
      <c r="P144" s="2">
        <v>660971.36</v>
      </c>
      <c r="Q144" s="3">
        <f t="shared" si="28"/>
        <v>0.08134729801475588</v>
      </c>
      <c r="R144" s="21">
        <v>18</v>
      </c>
      <c r="S144" s="4">
        <f t="shared" si="29"/>
        <v>8125301.959999999</v>
      </c>
      <c r="T144" s="2"/>
    </row>
    <row r="145" spans="1:20" ht="12.75">
      <c r="A145" s="10">
        <v>3112</v>
      </c>
      <c r="B145" s="1" t="s">
        <v>66</v>
      </c>
      <c r="C145" s="17">
        <v>1387.03</v>
      </c>
      <c r="D145" s="2">
        <v>8134989.11</v>
      </c>
      <c r="E145" s="3">
        <f t="shared" si="24"/>
        <v>0.6386273477865654</v>
      </c>
      <c r="F145" s="21">
        <v>101</v>
      </c>
      <c r="G145" s="2">
        <v>721855.5700000001</v>
      </c>
      <c r="H145" s="3">
        <f t="shared" si="25"/>
        <v>0.05666838663463919</v>
      </c>
      <c r="I145" s="21">
        <v>72</v>
      </c>
      <c r="J145" s="2">
        <v>838192.01</v>
      </c>
      <c r="K145" s="3">
        <f t="shared" si="26"/>
        <v>0.06580123624556275</v>
      </c>
      <c r="L145" s="21">
        <v>29</v>
      </c>
      <c r="M145" s="2">
        <v>2241560.61</v>
      </c>
      <c r="N145" s="3">
        <f t="shared" si="27"/>
        <v>0.17597096786613098</v>
      </c>
      <c r="O145" s="21">
        <v>45</v>
      </c>
      <c r="P145" s="2">
        <v>801643.77</v>
      </c>
      <c r="Q145" s="3">
        <f t="shared" si="28"/>
        <v>0.06293206146710176</v>
      </c>
      <c r="R145" s="21">
        <v>100</v>
      </c>
      <c r="S145" s="4">
        <f t="shared" si="29"/>
        <v>12738241.07</v>
      </c>
      <c r="T145" s="2">
        <v>870955.59</v>
      </c>
    </row>
    <row r="146" spans="1:20" ht="12.75">
      <c r="A146" s="10">
        <v>1320</v>
      </c>
      <c r="B146" s="1" t="s">
        <v>30</v>
      </c>
      <c r="C146" s="17">
        <v>2904.6899999999996</v>
      </c>
      <c r="D146" s="2">
        <v>15901334.61</v>
      </c>
      <c r="E146" s="3">
        <f t="shared" si="24"/>
        <v>0.5948987077509648</v>
      </c>
      <c r="F146" s="21">
        <v>139</v>
      </c>
      <c r="G146" s="2">
        <v>1285462.88</v>
      </c>
      <c r="H146" s="3">
        <f t="shared" si="25"/>
        <v>0.04809157375337021</v>
      </c>
      <c r="I146" s="21">
        <v>95</v>
      </c>
      <c r="J146" s="2">
        <v>1555483.25</v>
      </c>
      <c r="K146" s="3">
        <f t="shared" si="26"/>
        <v>0.05819354148873362</v>
      </c>
      <c r="L146" s="21">
        <v>83</v>
      </c>
      <c r="M146" s="2">
        <v>6089216.57</v>
      </c>
      <c r="N146" s="3">
        <f t="shared" si="27"/>
        <v>0.22780899575754301</v>
      </c>
      <c r="O146" s="21">
        <v>7</v>
      </c>
      <c r="P146" s="2">
        <v>1897985.21</v>
      </c>
      <c r="Q146" s="3">
        <f t="shared" si="28"/>
        <v>0.07100718124938844</v>
      </c>
      <c r="R146" s="21">
        <v>61</v>
      </c>
      <c r="S146" s="4">
        <f t="shared" si="29"/>
        <v>26729482.52</v>
      </c>
      <c r="T146" s="2">
        <v>88587.46</v>
      </c>
    </row>
    <row r="147" spans="1:20" ht="12.75">
      <c r="A147" s="10">
        <v>6812</v>
      </c>
      <c r="B147" s="1" t="s">
        <v>135</v>
      </c>
      <c r="C147" s="17">
        <v>753.4399999999999</v>
      </c>
      <c r="D147" s="2">
        <v>4688059.41</v>
      </c>
      <c r="E147" s="3">
        <f t="shared" si="24"/>
        <v>0.5698231454488086</v>
      </c>
      <c r="F147" s="21">
        <v>145</v>
      </c>
      <c r="G147" s="2">
        <v>1119379.06</v>
      </c>
      <c r="H147" s="3">
        <f t="shared" si="25"/>
        <v>0.1360580234026366</v>
      </c>
      <c r="I147" s="21">
        <v>3</v>
      </c>
      <c r="J147" s="2">
        <v>413973.22</v>
      </c>
      <c r="K147" s="3">
        <f t="shared" si="26"/>
        <v>0.05031751983534945</v>
      </c>
      <c r="L147" s="21">
        <v>125</v>
      </c>
      <c r="M147" s="2">
        <v>1350913.42</v>
      </c>
      <c r="N147" s="3">
        <f t="shared" si="27"/>
        <v>0.1642005074789373</v>
      </c>
      <c r="O147" s="21">
        <v>63</v>
      </c>
      <c r="P147" s="2">
        <v>654893.1900000001</v>
      </c>
      <c r="Q147" s="3">
        <f t="shared" si="28"/>
        <v>0.07960080383426801</v>
      </c>
      <c r="R147" s="21">
        <v>22</v>
      </c>
      <c r="S147" s="4">
        <f t="shared" si="29"/>
        <v>8227218.300000001</v>
      </c>
      <c r="T147" s="2">
        <v>96688.64</v>
      </c>
    </row>
    <row r="148" spans="1:20" ht="12.75">
      <c r="A148" s="10">
        <v>7613</v>
      </c>
      <c r="B148" s="1" t="s">
        <v>148</v>
      </c>
      <c r="C148" s="17">
        <v>1787.8499999999997</v>
      </c>
      <c r="D148" s="2">
        <v>10907204.25</v>
      </c>
      <c r="E148" s="3">
        <f t="shared" si="24"/>
        <v>0.642408310094823</v>
      </c>
      <c r="F148" s="21">
        <v>96</v>
      </c>
      <c r="G148" s="2">
        <v>1050421.39</v>
      </c>
      <c r="H148" s="3">
        <f t="shared" si="25"/>
        <v>0.061867313985373935</v>
      </c>
      <c r="I148" s="21">
        <v>59</v>
      </c>
      <c r="J148" s="2">
        <v>995504.76</v>
      </c>
      <c r="K148" s="3">
        <f t="shared" si="26"/>
        <v>0.05863285548750519</v>
      </c>
      <c r="L148" s="21">
        <v>77</v>
      </c>
      <c r="M148" s="2">
        <v>2823971.33</v>
      </c>
      <c r="N148" s="3">
        <f t="shared" si="27"/>
        <v>0.1663251744700325</v>
      </c>
      <c r="O148" s="21">
        <v>62</v>
      </c>
      <c r="P148" s="2">
        <v>1201514.6400000001</v>
      </c>
      <c r="Q148" s="3">
        <f t="shared" si="28"/>
        <v>0.07076634596226525</v>
      </c>
      <c r="R148" s="21">
        <v>63</v>
      </c>
      <c r="S148" s="4">
        <f t="shared" si="29"/>
        <v>16978616.37</v>
      </c>
      <c r="T148" s="2">
        <v>291572.71</v>
      </c>
    </row>
    <row r="149" spans="1:20" ht="12.75">
      <c r="A149" s="10">
        <v>7900</v>
      </c>
      <c r="B149" s="1" t="s">
        <v>152</v>
      </c>
      <c r="C149" s="17">
        <v>1198.8999999999999</v>
      </c>
      <c r="D149" s="2">
        <v>7330100.38</v>
      </c>
      <c r="E149" s="3">
        <f t="shared" si="24"/>
        <v>0.6164141023658575</v>
      </c>
      <c r="F149" s="21">
        <v>129</v>
      </c>
      <c r="G149" s="2">
        <v>957097.12</v>
      </c>
      <c r="H149" s="3">
        <f t="shared" si="25"/>
        <v>0.08048568662326386</v>
      </c>
      <c r="I149" s="21">
        <v>19</v>
      </c>
      <c r="J149" s="2">
        <v>772497.27</v>
      </c>
      <c r="K149" s="3">
        <f t="shared" si="26"/>
        <v>0.06496203142952395</v>
      </c>
      <c r="L149" s="21">
        <v>33</v>
      </c>
      <c r="M149" s="2">
        <v>1680176.8</v>
      </c>
      <c r="N149" s="3">
        <f t="shared" si="27"/>
        <v>0.14129201788474538</v>
      </c>
      <c r="O149" s="21">
        <v>116</v>
      </c>
      <c r="P149" s="2">
        <v>1151648.03</v>
      </c>
      <c r="Q149" s="3">
        <f t="shared" si="28"/>
        <v>0.09684616169660941</v>
      </c>
      <c r="R149" s="21">
        <v>4</v>
      </c>
      <c r="S149" s="4">
        <f t="shared" si="29"/>
        <v>11891519.6</v>
      </c>
      <c r="T149" s="2">
        <v>164845.1</v>
      </c>
    </row>
    <row r="150" spans="1:20" ht="12.75">
      <c r="A150" s="10">
        <v>4920</v>
      </c>
      <c r="B150" s="1" t="s">
        <v>99</v>
      </c>
      <c r="C150" s="17">
        <v>1092.6100000000001</v>
      </c>
      <c r="D150" s="2">
        <v>6903942.79</v>
      </c>
      <c r="E150" s="3">
        <f t="shared" si="24"/>
        <v>0.7119782235077061</v>
      </c>
      <c r="F150" s="21">
        <v>7</v>
      </c>
      <c r="G150" s="2">
        <v>636295.35</v>
      </c>
      <c r="H150" s="3">
        <f t="shared" si="25"/>
        <v>0.06561879880803793</v>
      </c>
      <c r="I150" s="21">
        <v>52</v>
      </c>
      <c r="J150" s="2">
        <v>561863.51</v>
      </c>
      <c r="K150" s="3">
        <f t="shared" si="26"/>
        <v>0.05794291694928779</v>
      </c>
      <c r="L150" s="21">
        <v>86</v>
      </c>
      <c r="M150" s="2">
        <v>951090.25</v>
      </c>
      <c r="N150" s="3">
        <f t="shared" si="27"/>
        <v>0.09808243885962155</v>
      </c>
      <c r="O150" s="21">
        <v>150</v>
      </c>
      <c r="P150" s="2">
        <v>643653.54</v>
      </c>
      <c r="Q150" s="3">
        <f t="shared" si="28"/>
        <v>0.06637762187534672</v>
      </c>
      <c r="R150" s="21">
        <v>89</v>
      </c>
      <c r="S150" s="4">
        <f t="shared" si="29"/>
        <v>9696845.44</v>
      </c>
      <c r="T150" s="2">
        <v>19222.07</v>
      </c>
    </row>
    <row r="151" spans="1:20" ht="12.75">
      <c r="A151" s="10">
        <v>8220</v>
      </c>
      <c r="B151" s="1" t="s">
        <v>157</v>
      </c>
      <c r="C151" s="17">
        <v>2289.1000000000004</v>
      </c>
      <c r="D151" s="2">
        <v>11815528.5</v>
      </c>
      <c r="E151" s="3">
        <f t="shared" si="24"/>
        <v>0.639895871616095</v>
      </c>
      <c r="F151" s="21">
        <v>99</v>
      </c>
      <c r="G151" s="2">
        <v>1213229.43</v>
      </c>
      <c r="H151" s="3">
        <f t="shared" si="25"/>
        <v>0.06570510185643816</v>
      </c>
      <c r="I151" s="21">
        <v>51</v>
      </c>
      <c r="J151" s="2">
        <v>1450478.18</v>
      </c>
      <c r="K151" s="3">
        <f t="shared" si="26"/>
        <v>0.07855382848521986</v>
      </c>
      <c r="L151" s="21">
        <v>2</v>
      </c>
      <c r="M151" s="2">
        <v>2298124.19</v>
      </c>
      <c r="N151" s="3">
        <f t="shared" si="27"/>
        <v>0.12445995806637698</v>
      </c>
      <c r="O151" s="21">
        <v>139</v>
      </c>
      <c r="P151" s="2">
        <v>1687407.21</v>
      </c>
      <c r="Q151" s="3">
        <f t="shared" si="28"/>
        <v>0.09138523997587014</v>
      </c>
      <c r="R151" s="21">
        <v>8</v>
      </c>
      <c r="S151" s="4">
        <f t="shared" si="29"/>
        <v>18464767.509999998</v>
      </c>
      <c r="T151" s="2">
        <v>29945.03</v>
      </c>
    </row>
    <row r="152" spans="1:20" ht="12.75">
      <c r="A152" s="10">
        <v>8200</v>
      </c>
      <c r="B152" s="1" t="s">
        <v>156</v>
      </c>
      <c r="C152" s="17">
        <v>1575.8899999999999</v>
      </c>
      <c r="D152" s="2">
        <v>9385648.15</v>
      </c>
      <c r="E152" s="3">
        <f t="shared" si="24"/>
        <v>0.5800141788069434</v>
      </c>
      <c r="F152" s="21">
        <v>143</v>
      </c>
      <c r="G152" s="2">
        <v>1321551.68</v>
      </c>
      <c r="H152" s="3">
        <f t="shared" si="25"/>
        <v>0.08166923585625106</v>
      </c>
      <c r="I152" s="21">
        <v>18</v>
      </c>
      <c r="J152" s="2">
        <v>1139991.93</v>
      </c>
      <c r="K152" s="3">
        <f t="shared" si="26"/>
        <v>0.07044920846787683</v>
      </c>
      <c r="L152" s="21">
        <v>11</v>
      </c>
      <c r="M152" s="2">
        <v>3440618.96</v>
      </c>
      <c r="N152" s="3">
        <f t="shared" si="27"/>
        <v>0.21262333179110274</v>
      </c>
      <c r="O152" s="21">
        <v>11</v>
      </c>
      <c r="P152" s="2">
        <v>893945.68</v>
      </c>
      <c r="Q152" s="3">
        <f t="shared" si="28"/>
        <v>0.05524404507782605</v>
      </c>
      <c r="R152" s="21">
        <v>124</v>
      </c>
      <c r="S152" s="4">
        <f t="shared" si="29"/>
        <v>16181756.399999999</v>
      </c>
      <c r="T152" s="2">
        <v>17759.22</v>
      </c>
    </row>
    <row r="153" spans="1:20" ht="12.75">
      <c r="A153" s="13"/>
      <c r="B153" s="1" t="s">
        <v>164</v>
      </c>
      <c r="C153" s="18">
        <f>SUM(C2:C152)</f>
        <v>456100.4399999998</v>
      </c>
      <c r="D153" s="2">
        <f>SUM(D2:D152)</f>
        <v>2735080521.750002</v>
      </c>
      <c r="E153" s="3">
        <f>D153/S153</f>
        <v>0.660559402573651</v>
      </c>
      <c r="F153" s="21"/>
      <c r="G153" s="2">
        <f>SUM(G2:G152)</f>
        <v>191966816.26999986</v>
      </c>
      <c r="H153" s="3">
        <f>G153/$S153</f>
        <v>0.04636261508971672</v>
      </c>
      <c r="I153" s="14"/>
      <c r="J153" s="2">
        <f>SUM(J2:J152)</f>
        <v>245136435.9199998</v>
      </c>
      <c r="K153" s="3">
        <f t="shared" si="26"/>
        <v>0.05920380638619823</v>
      </c>
      <c r="L153" s="14"/>
      <c r="M153" s="2">
        <f>SUM(M2:M152)</f>
        <v>697339104.5200006</v>
      </c>
      <c r="N153" s="3">
        <f t="shared" si="27"/>
        <v>0.16841694370966687</v>
      </c>
      <c r="O153" s="14"/>
      <c r="P153" s="2">
        <f>SUM(P2:P152)</f>
        <v>271029070.5300001</v>
      </c>
      <c r="Q153" s="3">
        <f>P153/$S153</f>
        <v>0.06545723224076726</v>
      </c>
      <c r="R153" s="21"/>
      <c r="S153" s="4">
        <f t="shared" si="29"/>
        <v>4140551948.990002</v>
      </c>
      <c r="T153" s="2">
        <f>SUM(T2:T152)</f>
        <v>59851541.89999998</v>
      </c>
    </row>
    <row r="171" ht="12.75">
      <c r="B171" s="15"/>
    </row>
  </sheetData>
  <sheetProtection/>
  <printOptions horizontalCentered="1"/>
  <pageMargins left="0.7" right="0.7" top="0.75" bottom="0.75" header="0.3" footer="0.3"/>
  <pageSetup horizontalDpi="600" verticalDpi="600" orientation="landscape" scale="77" r:id="rId1"/>
  <headerFooter alignWithMargins="0">
    <oddHeader xml:space="preserve">&amp;C&amp;"Arial,Bold"&amp;12                                      2013-2014 Expenditures for Public Schools By Functional Areas             </oddHeader>
    <oddFooter>&amp;LReport run on: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Jean Cook</cp:lastModifiedBy>
  <cp:lastPrinted>2014-12-03T21:06:16Z</cp:lastPrinted>
  <dcterms:created xsi:type="dcterms:W3CDTF">2007-01-18T16:58:17Z</dcterms:created>
  <dcterms:modified xsi:type="dcterms:W3CDTF">2014-12-04T22:09:53Z</dcterms:modified>
  <cp:category/>
  <cp:version/>
  <cp:contentType/>
  <cp:contentStatus/>
</cp:coreProperties>
</file>